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87" i="1"/>
  <c r="A187"/>
  <c r="L186"/>
  <c r="J186"/>
  <c r="I186"/>
  <c r="H186"/>
  <c r="G186"/>
  <c r="F186"/>
  <c r="B177"/>
  <c r="A177"/>
  <c r="L176"/>
  <c r="J176"/>
  <c r="I176"/>
  <c r="H176"/>
  <c r="G176"/>
  <c r="F176"/>
  <c r="B168"/>
  <c r="A168"/>
  <c r="L167"/>
  <c r="J167"/>
  <c r="I167"/>
  <c r="H167"/>
  <c r="G167"/>
  <c r="F167"/>
  <c r="B158"/>
  <c r="A158"/>
  <c r="L157"/>
  <c r="J157"/>
  <c r="J168" s="1"/>
  <c r="I157"/>
  <c r="I168" s="1"/>
  <c r="H157"/>
  <c r="G157"/>
  <c r="G168" s="1"/>
  <c r="F157"/>
  <c r="B149"/>
  <c r="A149"/>
  <c r="L148"/>
  <c r="J148"/>
  <c r="I148"/>
  <c r="H148"/>
  <c r="G148"/>
  <c r="F148"/>
  <c r="B139"/>
  <c r="A139"/>
  <c r="L138"/>
  <c r="L149" s="1"/>
  <c r="J138"/>
  <c r="I138"/>
  <c r="H138"/>
  <c r="G138"/>
  <c r="F138"/>
  <c r="B131"/>
  <c r="A131"/>
  <c r="L130"/>
  <c r="J130"/>
  <c r="I130"/>
  <c r="H130"/>
  <c r="G130"/>
  <c r="F130"/>
  <c r="B122"/>
  <c r="A122"/>
  <c r="L121"/>
  <c r="J121"/>
  <c r="I121"/>
  <c r="H121"/>
  <c r="G121"/>
  <c r="G131" s="1"/>
  <c r="F121"/>
  <c r="B114"/>
  <c r="A114"/>
  <c r="L113"/>
  <c r="J113"/>
  <c r="I113"/>
  <c r="H113"/>
  <c r="G113"/>
  <c r="F113"/>
  <c r="B104"/>
  <c r="A104"/>
  <c r="L103"/>
  <c r="J103"/>
  <c r="I103"/>
  <c r="I114" s="1"/>
  <c r="H103"/>
  <c r="G103"/>
  <c r="F103"/>
  <c r="B96"/>
  <c r="A96"/>
  <c r="L95"/>
  <c r="J95"/>
  <c r="I95"/>
  <c r="H95"/>
  <c r="G95"/>
  <c r="F95"/>
  <c r="B86"/>
  <c r="A86"/>
  <c r="L85"/>
  <c r="L96" s="1"/>
  <c r="J85"/>
  <c r="I85"/>
  <c r="I96" s="1"/>
  <c r="H85"/>
  <c r="G85"/>
  <c r="F85"/>
  <c r="B78"/>
  <c r="A78"/>
  <c r="L77"/>
  <c r="J77"/>
  <c r="I77"/>
  <c r="H77"/>
  <c r="G77"/>
  <c r="F77"/>
  <c r="B69"/>
  <c r="A69"/>
  <c r="L68"/>
  <c r="J68"/>
  <c r="I68"/>
  <c r="I78" s="1"/>
  <c r="H68"/>
  <c r="G68"/>
  <c r="F68"/>
  <c r="B60"/>
  <c r="A60"/>
  <c r="L59"/>
  <c r="J59"/>
  <c r="I59"/>
  <c r="H59"/>
  <c r="G59"/>
  <c r="F59"/>
  <c r="B50"/>
  <c r="A50"/>
  <c r="L49"/>
  <c r="J49"/>
  <c r="I49"/>
  <c r="H49"/>
  <c r="H60" s="1"/>
  <c r="G49"/>
  <c r="G60" s="1"/>
  <c r="F49"/>
  <c r="B42"/>
  <c r="A42"/>
  <c r="L41"/>
  <c r="J41"/>
  <c r="I41"/>
  <c r="H41"/>
  <c r="G41"/>
  <c r="F41"/>
  <c r="B32"/>
  <c r="A32"/>
  <c r="L31"/>
  <c r="J31"/>
  <c r="I31"/>
  <c r="H31"/>
  <c r="H42" s="1"/>
  <c r="G31"/>
  <c r="F31"/>
  <c r="F42" s="1"/>
  <c r="B23"/>
  <c r="A23"/>
  <c r="L22"/>
  <c r="J22"/>
  <c r="I22"/>
  <c r="H22"/>
  <c r="G22"/>
  <c r="F22"/>
  <c r="B14"/>
  <c r="A14"/>
  <c r="L13"/>
  <c r="J13"/>
  <c r="I13"/>
  <c r="H13"/>
  <c r="G13"/>
  <c r="F13"/>
  <c r="L114" l="1"/>
  <c r="G42"/>
  <c r="H149"/>
  <c r="J187"/>
  <c r="L187"/>
  <c r="F187"/>
  <c r="I187"/>
  <c r="G187"/>
  <c r="H187"/>
  <c r="L168"/>
  <c r="H168"/>
  <c r="I149"/>
  <c r="F168"/>
  <c r="F149"/>
  <c r="G149"/>
  <c r="J149"/>
  <c r="L131"/>
  <c r="I131"/>
  <c r="J131"/>
  <c r="F131"/>
  <c r="H131"/>
  <c r="J114"/>
  <c r="H114"/>
  <c r="G114"/>
  <c r="F114"/>
  <c r="G96"/>
  <c r="H96"/>
  <c r="F96"/>
  <c r="J96"/>
  <c r="L78"/>
  <c r="J78"/>
  <c r="F78"/>
  <c r="H78"/>
  <c r="G78"/>
  <c r="J60"/>
  <c r="I60"/>
  <c r="L60"/>
  <c r="F60"/>
  <c r="L42"/>
  <c r="J42"/>
  <c r="I42"/>
  <c r="L23"/>
  <c r="J23"/>
  <c r="I23"/>
  <c r="F23"/>
  <c r="H23"/>
  <c r="G23"/>
  <c r="H188" l="1"/>
  <c r="G188"/>
  <c r="L188"/>
  <c r="F188"/>
  <c r="J188"/>
  <c r="I188"/>
</calcChain>
</file>

<file path=xl/sharedStrings.xml><?xml version="1.0" encoding="utf-8"?>
<sst xmlns="http://schemas.openxmlformats.org/spreadsheetml/2006/main" count="306" uniqueCount="96">
  <si>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</si>
  <si>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</si>
  <si>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</si>
  <si>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</si>
  <si>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</si>
  <si>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</si>
  <si>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</si>
  <si>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</si>
  <si>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</si>
  <si>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</si>
  <si>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</si>
  <si>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</si>
  <si>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</si>
  <si>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</si>
  <si>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</si>
  <si>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</si>
  <si>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</si>
  <si>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</si>
  <si>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</si>
  <si>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</si>
  <si>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</si>
  <si>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</si>
  <si>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</si>
  <si>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</si>
  <si>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</si>
  <si>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</si>
  <si>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</si>
  <si>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</si>
  <si>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</si>
  <si>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</si>
  <si>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</si>
  <si>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</si>
  <si>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</si>
  <si>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</si>
  <si>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</si>
  <si>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</si>
  <si>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</si>
  <si>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</si>
  <si>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</si>
  <si>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с маслом</t>
  </si>
  <si>
    <t>Масло сливочное</t>
  </si>
  <si>
    <t>Хлеб ржаной</t>
  </si>
  <si>
    <t>Чай с сахаром</t>
  </si>
  <si>
    <t>Кондитерское изделие</t>
  </si>
  <si>
    <t>Напиток Витаминный</t>
  </si>
  <si>
    <t>Суп-пюре из картофеля с гренками</t>
  </si>
  <si>
    <t>Плов с овощной добавкой</t>
  </si>
  <si>
    <t xml:space="preserve"> </t>
  </si>
  <si>
    <t>Котлета рыбная "Лада"</t>
  </si>
  <si>
    <t>Пюре картофельное</t>
  </si>
  <si>
    <t>Макаронные изделия отварные</t>
  </si>
  <si>
    <t>Сложный гарнир</t>
  </si>
  <si>
    <t>МАОУ "СОШ № 24"</t>
  </si>
  <si>
    <t>Н.В. Вараксина</t>
  </si>
  <si>
    <t>Чай детский</t>
  </si>
  <si>
    <t>Фрукты</t>
  </si>
  <si>
    <t>Суп картофельный</t>
  </si>
  <si>
    <t>Запеканка творожная с молочным соусом</t>
  </si>
  <si>
    <t>закуски</t>
  </si>
  <si>
    <t>ТТК</t>
  </si>
  <si>
    <t>Чай  с сахаром</t>
  </si>
  <si>
    <t>Борщ с картофелем и капустой со сметаной</t>
  </si>
  <si>
    <t>Гуляш</t>
  </si>
  <si>
    <t>Рис припущенный</t>
  </si>
  <si>
    <t>Сыр</t>
  </si>
  <si>
    <t>Суп картофельный с бобовыми</t>
  </si>
  <si>
    <t>Запеканка картофельная с мясом с овощной добавкой</t>
  </si>
  <si>
    <t>Биточки куриные с яйцом вареным</t>
  </si>
  <si>
    <t>Рассольник Домашний со сметаной</t>
  </si>
  <si>
    <t>Картофель тушеный с морковью припущ.</t>
  </si>
  <si>
    <t>Борщ Сибирский со сметаной</t>
  </si>
  <si>
    <t>Щи из свежей капусты со сметаной</t>
  </si>
  <si>
    <t>Курица тушеная в соусе</t>
  </si>
  <si>
    <t>Солянка овощная со сметаной</t>
  </si>
  <si>
    <t>Фрикадельки в соусе</t>
  </si>
  <si>
    <t>Хлеб крестьянский</t>
  </si>
  <si>
    <t>Хлеб пшеничный, обогащ.витам</t>
  </si>
  <si>
    <t xml:space="preserve">Курица тушеная </t>
  </si>
  <si>
    <t>Макароны отварные + морковь припущ.</t>
  </si>
  <si>
    <t>Напиток витаминный</t>
  </si>
  <si>
    <t>Суп-лапша домашяя</t>
  </si>
  <si>
    <t>Кисломолочный продукт</t>
  </si>
  <si>
    <t>Курица тушеная</t>
  </si>
  <si>
    <t>Суп Крестьянский со сметаной</t>
  </si>
  <si>
    <t>Суфле из курицы с рисом с соусом</t>
  </si>
  <si>
    <t>Батон</t>
  </si>
  <si>
    <t>1шт/125</t>
  </si>
  <si>
    <t>Жаркое по домашнему + морковь припущ.</t>
  </si>
  <si>
    <t>Каша гречневая вяз. с овощной добавкой</t>
  </si>
  <si>
    <t>Шницель мясной</t>
  </si>
  <si>
    <t>Каша гречневая с овощной добавкой</t>
  </si>
  <si>
    <t xml:space="preserve">Каша гречневая </t>
  </si>
  <si>
    <t xml:space="preserve">Шницель </t>
  </si>
  <si>
    <t>Рожки отварные с овощной добавкой</t>
  </si>
  <si>
    <t>Биточки мясные (говядина)</t>
  </si>
  <si>
    <t xml:space="preserve">Зразы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</si>
</sst>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52</v>
      </c>
      <c r="D1" s="54"/>
      <c r="E1" s="54"/>
      <c r="F1" s="12" t="s">
        <v>16</v>
      </c>
      <c r="G1" s="2" t="s">
        <v>17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6.85</v>
      </c>
      <c r="H6" s="40">
        <v>10.8</v>
      </c>
      <c r="I6" s="40">
        <v>31.6</v>
      </c>
      <c r="J6" s="40">
        <v>218</v>
      </c>
      <c r="K6" s="41">
        <v>311</v>
      </c>
      <c r="L6" s="40">
        <v>32.840000000000003</v>
      </c>
    </row>
    <row r="7" spans="1:12" ht="15">
      <c r="A7" s="23"/>
      <c r="B7" s="15"/>
      <c r="C7" s="11"/>
      <c r="D7" s="6"/>
      <c r="E7" s="42" t="s">
        <v>40</v>
      </c>
      <c r="F7" s="43">
        <v>10</v>
      </c>
      <c r="G7" s="43">
        <v>0.1</v>
      </c>
      <c r="H7" s="43">
        <v>6.2</v>
      </c>
      <c r="I7" s="43">
        <v>0.1</v>
      </c>
      <c r="J7" s="43">
        <v>66</v>
      </c>
      <c r="K7" s="44">
        <v>96</v>
      </c>
      <c r="L7" s="43">
        <v>17.600000000000001</v>
      </c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3.95</v>
      </c>
      <c r="H8" s="43">
        <v>4.21</v>
      </c>
      <c r="I8" s="43">
        <v>12.1</v>
      </c>
      <c r="J8" s="43">
        <v>122</v>
      </c>
      <c r="K8" s="44">
        <v>685</v>
      </c>
      <c r="L8" s="43">
        <v>13.44</v>
      </c>
    </row>
    <row r="9" spans="1:12" ht="15">
      <c r="A9" s="23"/>
      <c r="B9" s="15"/>
      <c r="C9" s="11"/>
      <c r="D9" s="7" t="s">
        <v>23</v>
      </c>
      <c r="E9" s="42" t="s">
        <v>85</v>
      </c>
      <c r="F9" s="43">
        <v>60</v>
      </c>
      <c r="G9" s="43">
        <v>3.35</v>
      </c>
      <c r="H9" s="43">
        <v>0.9</v>
      </c>
      <c r="I9" s="43">
        <v>25.03</v>
      </c>
      <c r="J9" s="43">
        <v>80.900000000000006</v>
      </c>
      <c r="K9" s="44">
        <v>108</v>
      </c>
      <c r="L9" s="43">
        <v>10.81</v>
      </c>
    </row>
    <row r="10" spans="1:12" ht="15">
      <c r="A10" s="23"/>
      <c r="B10" s="15"/>
      <c r="C10" s="11"/>
      <c r="D10" s="7"/>
      <c r="E10" s="42" t="s">
        <v>64</v>
      </c>
      <c r="F10" s="43">
        <v>20</v>
      </c>
      <c r="G10" s="43">
        <v>5.36</v>
      </c>
      <c r="H10" s="43">
        <v>2.73</v>
      </c>
      <c r="I10" s="43">
        <v>0</v>
      </c>
      <c r="J10" s="43">
        <v>72</v>
      </c>
      <c r="K10" s="44">
        <v>97</v>
      </c>
      <c r="L10" s="43">
        <v>25.31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19.61</v>
      </c>
      <c r="H13" s="19">
        <f t="shared" si="0"/>
        <v>24.84</v>
      </c>
      <c r="I13" s="19">
        <f t="shared" si="0"/>
        <v>68.830000000000013</v>
      </c>
      <c r="J13" s="19">
        <f t="shared" si="0"/>
        <v>558.9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56</v>
      </c>
      <c r="F15" s="43">
        <v>200</v>
      </c>
      <c r="G15" s="43">
        <v>2.52</v>
      </c>
      <c r="H15" s="43">
        <v>6.16</v>
      </c>
      <c r="I15" s="43">
        <v>17.12</v>
      </c>
      <c r="J15" s="43">
        <v>148</v>
      </c>
      <c r="K15" s="44">
        <v>143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46</v>
      </c>
      <c r="F16" s="43">
        <v>250</v>
      </c>
      <c r="G16" s="43">
        <v>18.5</v>
      </c>
      <c r="H16" s="43">
        <v>17.8</v>
      </c>
      <c r="I16" s="43">
        <v>48.5</v>
      </c>
      <c r="J16" s="43">
        <v>394</v>
      </c>
      <c r="K16" s="44">
        <v>443</v>
      </c>
      <c r="L16" s="43">
        <v>95.83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0.2</v>
      </c>
      <c r="H17" s="43">
        <v>0</v>
      </c>
      <c r="I17" s="43">
        <v>15.1</v>
      </c>
      <c r="J17" s="43">
        <v>58</v>
      </c>
      <c r="K17" s="44">
        <v>685</v>
      </c>
      <c r="L17" s="43">
        <v>3.11</v>
      </c>
    </row>
    <row r="18" spans="1:12" ht="15">
      <c r="A18" s="23"/>
      <c r="B18" s="15"/>
      <c r="C18" s="11"/>
      <c r="D18" s="7" t="s">
        <v>30</v>
      </c>
      <c r="E18" s="42" t="s">
        <v>75</v>
      </c>
      <c r="F18" s="43">
        <v>30</v>
      </c>
      <c r="G18" s="43">
        <v>3</v>
      </c>
      <c r="H18" s="43">
        <v>0</v>
      </c>
      <c r="I18" s="43">
        <v>15</v>
      </c>
      <c r="J18" s="43">
        <v>70.5</v>
      </c>
      <c r="K18" s="44">
        <v>108</v>
      </c>
      <c r="L18" s="43">
        <v>3.91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1.56</v>
      </c>
      <c r="H19" s="43">
        <v>0.24</v>
      </c>
      <c r="I19" s="43">
        <v>9.3000000000000007</v>
      </c>
      <c r="J19" s="43">
        <v>42.4</v>
      </c>
      <c r="K19" s="44">
        <v>109</v>
      </c>
      <c r="L19" s="43">
        <v>2.15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32</v>
      </c>
      <c r="E22" s="9"/>
      <c r="F22" s="19">
        <f>SUM(F14:F21)</f>
        <v>700</v>
      </c>
      <c r="G22" s="19">
        <f t="shared" ref="G22:J22" si="2">SUM(G14:G21)</f>
        <v>25.779999999999998</v>
      </c>
      <c r="H22" s="19">
        <f t="shared" si="2"/>
        <v>24.2</v>
      </c>
      <c r="I22" s="19">
        <f t="shared" si="2"/>
        <v>105.02</v>
      </c>
      <c r="J22" s="19">
        <f t="shared" si="2"/>
        <v>712.9</v>
      </c>
      <c r="K22" s="25"/>
      <c r="L22" s="19">
        <f t="shared" ref="L22" si="3">SUM(L14:L21)</f>
        <v>125</v>
      </c>
    </row>
    <row r="23" spans="1:12" ht="15">
      <c r="A23" s="29">
        <f>A6</f>
        <v>1</v>
      </c>
      <c r="B23" s="30">
        <f>B6</f>
        <v>1</v>
      </c>
      <c r="C23" s="50" t="s">
        <v>4</v>
      </c>
      <c r="D23" s="51"/>
      <c r="E23" s="31"/>
      <c r="F23" s="32">
        <f>F13+F22</f>
        <v>1200</v>
      </c>
      <c r="G23" s="32">
        <f>G13+G22</f>
        <v>45.39</v>
      </c>
      <c r="H23" s="32">
        <f>H13+H22</f>
        <v>49.04</v>
      </c>
      <c r="I23" s="32">
        <f>I13+I22</f>
        <v>173.85000000000002</v>
      </c>
      <c r="J23" s="32">
        <f>J13+J22</f>
        <v>1271.8</v>
      </c>
      <c r="K23" s="32"/>
      <c r="L23" s="32">
        <f>L13+L22</f>
        <v>225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57</v>
      </c>
      <c r="F24" s="40">
        <v>200</v>
      </c>
      <c r="G24" s="40">
        <v>12.1</v>
      </c>
      <c r="H24" s="40">
        <v>10.7</v>
      </c>
      <c r="I24" s="40">
        <v>17.7</v>
      </c>
      <c r="J24" s="40">
        <v>281.2</v>
      </c>
      <c r="K24" s="41">
        <v>366</v>
      </c>
      <c r="L24" s="40">
        <v>76.650000000000006</v>
      </c>
    </row>
    <row r="25" spans="1:12" ht="15">
      <c r="A25" s="14"/>
      <c r="B25" s="15"/>
      <c r="C25" s="11"/>
      <c r="D25" s="6" t="s">
        <v>58</v>
      </c>
      <c r="E25" s="42" t="s">
        <v>43</v>
      </c>
      <c r="F25" s="43">
        <v>30</v>
      </c>
      <c r="G25" s="43">
        <v>2.17</v>
      </c>
      <c r="H25" s="43">
        <v>6.9</v>
      </c>
      <c r="I25" s="43">
        <v>24.4</v>
      </c>
      <c r="J25" s="43">
        <v>101.3</v>
      </c>
      <c r="K25" s="44" t="s">
        <v>59</v>
      </c>
      <c r="L25" s="43">
        <v>11.58</v>
      </c>
    </row>
    <row r="26" spans="1:12" ht="15">
      <c r="A26" s="14"/>
      <c r="B26" s="15"/>
      <c r="C26" s="11"/>
      <c r="D26" s="7" t="s">
        <v>22</v>
      </c>
      <c r="E26" s="42" t="s">
        <v>42</v>
      </c>
      <c r="F26" s="43">
        <v>200</v>
      </c>
      <c r="G26" s="43">
        <v>0.2</v>
      </c>
      <c r="H26" s="43">
        <v>0</v>
      </c>
      <c r="I26" s="43">
        <v>15.1</v>
      </c>
      <c r="J26" s="43">
        <v>58</v>
      </c>
      <c r="K26" s="44">
        <v>685</v>
      </c>
      <c r="L26" s="43">
        <v>3.11</v>
      </c>
    </row>
    <row r="27" spans="1:12" ht="15">
      <c r="A27" s="14"/>
      <c r="B27" s="15"/>
      <c r="C27" s="11"/>
      <c r="D27" s="7" t="s">
        <v>23</v>
      </c>
      <c r="E27" s="42" t="s">
        <v>76</v>
      </c>
      <c r="F27" s="43">
        <v>50</v>
      </c>
      <c r="G27" s="43">
        <v>3</v>
      </c>
      <c r="H27" s="43">
        <v>0</v>
      </c>
      <c r="I27" s="43">
        <v>15</v>
      </c>
      <c r="J27" s="43">
        <v>70.5</v>
      </c>
      <c r="K27" s="44"/>
      <c r="L27" s="43">
        <v>6.51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1.56</v>
      </c>
      <c r="H28" s="43">
        <v>0.24</v>
      </c>
      <c r="I28" s="43">
        <v>9.3000000000000007</v>
      </c>
      <c r="J28" s="43">
        <v>42.4</v>
      </c>
      <c r="K28" s="44"/>
      <c r="L28" s="43">
        <v>2.15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32</v>
      </c>
      <c r="E31" s="9"/>
      <c r="F31" s="19">
        <f>SUM(F24:F30)</f>
        <v>500</v>
      </c>
      <c r="G31" s="19">
        <f t="shared" ref="G31" si="4">SUM(G24:G30)</f>
        <v>19.029999999999998</v>
      </c>
      <c r="H31" s="19">
        <f t="shared" ref="H31" si="5">SUM(H24:H30)</f>
        <v>17.84</v>
      </c>
      <c r="I31" s="19">
        <f t="shared" ref="I31" si="6">SUM(I24:I30)</f>
        <v>81.499999999999986</v>
      </c>
      <c r="J31" s="19">
        <f t="shared" ref="J31:L31" si="7">SUM(J24:J30)</f>
        <v>553.4</v>
      </c>
      <c r="K31" s="25"/>
      <c r="L31" s="19">
        <f t="shared" si="7"/>
        <v>100.00000000000001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26</v>
      </c>
      <c r="E33" s="42" t="s">
        <v>45</v>
      </c>
      <c r="F33" s="43">
        <v>210</v>
      </c>
      <c r="G33" s="43">
        <v>5.6</v>
      </c>
      <c r="H33" s="43">
        <v>7.98</v>
      </c>
      <c r="I33" s="43">
        <v>27.52</v>
      </c>
      <c r="J33" s="43">
        <v>216.4</v>
      </c>
      <c r="K33" s="44">
        <v>171</v>
      </c>
      <c r="L33" s="43">
        <v>19.45</v>
      </c>
    </row>
    <row r="34" spans="1:12" ht="15">
      <c r="A34" s="14"/>
      <c r="B34" s="15"/>
      <c r="C34" s="11"/>
      <c r="D34" s="7" t="s">
        <v>27</v>
      </c>
      <c r="E34" s="42" t="s">
        <v>77</v>
      </c>
      <c r="F34" s="43">
        <v>90</v>
      </c>
      <c r="G34" s="43">
        <v>8.24</v>
      </c>
      <c r="H34" s="43">
        <v>9.82</v>
      </c>
      <c r="I34" s="43">
        <v>8.4600000000000009</v>
      </c>
      <c r="J34" s="43">
        <v>129.80000000000001</v>
      </c>
      <c r="K34" s="44">
        <v>490</v>
      </c>
      <c r="L34" s="43">
        <v>81.3</v>
      </c>
    </row>
    <row r="35" spans="1:12" ht="15">
      <c r="A35" s="14"/>
      <c r="B35" s="15"/>
      <c r="C35" s="11"/>
      <c r="D35" s="7" t="s">
        <v>28</v>
      </c>
      <c r="E35" s="42" t="s">
        <v>78</v>
      </c>
      <c r="F35" s="43">
        <v>150</v>
      </c>
      <c r="G35" s="43">
        <v>5.25</v>
      </c>
      <c r="H35" s="43">
        <v>5.9</v>
      </c>
      <c r="I35" s="43">
        <v>31.25</v>
      </c>
      <c r="J35" s="43">
        <v>196.5</v>
      </c>
      <c r="K35" s="44">
        <v>516</v>
      </c>
      <c r="L35" s="43">
        <v>15.08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200</v>
      </c>
      <c r="G36" s="43">
        <v>0.2</v>
      </c>
      <c r="H36" s="43">
        <v>0</v>
      </c>
      <c r="I36" s="43">
        <v>15.1</v>
      </c>
      <c r="J36" s="43">
        <v>58</v>
      </c>
      <c r="K36" s="44">
        <v>685</v>
      </c>
      <c r="L36" s="43">
        <v>3.11</v>
      </c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30</v>
      </c>
      <c r="G37" s="43">
        <v>3</v>
      </c>
      <c r="H37" s="43">
        <v>0</v>
      </c>
      <c r="I37" s="43">
        <v>15</v>
      </c>
      <c r="J37" s="43">
        <v>70.5</v>
      </c>
      <c r="K37" s="44"/>
      <c r="L37" s="43">
        <v>3.91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1.56</v>
      </c>
      <c r="H38" s="43">
        <v>0.24</v>
      </c>
      <c r="I38" s="43">
        <v>9.3000000000000007</v>
      </c>
      <c r="J38" s="43">
        <v>42.4</v>
      </c>
      <c r="K38" s="44"/>
      <c r="L38" s="43">
        <v>2.15</v>
      </c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32</v>
      </c>
      <c r="E41" s="9"/>
      <c r="F41" s="19">
        <f>SUM(F32:F40)</f>
        <v>700</v>
      </c>
      <c r="G41" s="19">
        <f t="shared" ref="G41" si="8">SUM(G32:G40)</f>
        <v>23.849999999999998</v>
      </c>
      <c r="H41" s="19">
        <f t="shared" ref="H41" si="9">SUM(H32:H40)</f>
        <v>23.94</v>
      </c>
      <c r="I41" s="19">
        <f t="shared" ref="I41" si="10">SUM(I32:I40)</f>
        <v>106.63</v>
      </c>
      <c r="J41" s="19">
        <f t="shared" ref="J41:L41" si="11">SUM(J32:J40)</f>
        <v>713.6</v>
      </c>
      <c r="K41" s="25"/>
      <c r="L41" s="19">
        <f t="shared" si="11"/>
        <v>125</v>
      </c>
    </row>
    <row r="42" spans="1:12" ht="15.75" customHeight="1">
      <c r="A42" s="33">
        <f>A24</f>
        <v>1</v>
      </c>
      <c r="B42" s="33">
        <f>B24</f>
        <v>2</v>
      </c>
      <c r="C42" s="50" t="s">
        <v>4</v>
      </c>
      <c r="D42" s="51"/>
      <c r="E42" s="31"/>
      <c r="F42" s="32">
        <f>F31+F41</f>
        <v>1200</v>
      </c>
      <c r="G42" s="32">
        <f t="shared" ref="G42" si="12">G31+G41</f>
        <v>42.879999999999995</v>
      </c>
      <c r="H42" s="32">
        <f t="shared" ref="H42" si="13">H31+H41</f>
        <v>41.78</v>
      </c>
      <c r="I42" s="32">
        <f t="shared" ref="I42" si="14">I31+I41</f>
        <v>188.13</v>
      </c>
      <c r="J42" s="32">
        <f t="shared" ref="J42:L42" si="15">J31+J41</f>
        <v>1267</v>
      </c>
      <c r="K42" s="32"/>
      <c r="L42" s="32">
        <f t="shared" si="15"/>
        <v>225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84</v>
      </c>
      <c r="F43" s="40">
        <v>90</v>
      </c>
      <c r="G43" s="40">
        <v>16.600000000000001</v>
      </c>
      <c r="H43" s="40">
        <v>9</v>
      </c>
      <c r="I43" s="40">
        <v>5.76</v>
      </c>
      <c r="J43" s="40">
        <v>223</v>
      </c>
      <c r="K43" s="41">
        <v>476</v>
      </c>
      <c r="L43" s="40">
        <v>63.29</v>
      </c>
    </row>
    <row r="44" spans="1:12" ht="15">
      <c r="A44" s="23"/>
      <c r="B44" s="15"/>
      <c r="C44" s="11"/>
      <c r="D44" s="6" t="s">
        <v>28</v>
      </c>
      <c r="E44" s="42" t="s">
        <v>49</v>
      </c>
      <c r="F44" s="43">
        <v>150</v>
      </c>
      <c r="G44" s="43">
        <v>3.2</v>
      </c>
      <c r="H44" s="43">
        <v>6.2</v>
      </c>
      <c r="I44" s="43">
        <v>22.8</v>
      </c>
      <c r="J44" s="43">
        <v>139.4</v>
      </c>
      <c r="K44" s="44">
        <v>520</v>
      </c>
      <c r="L44" s="43">
        <v>27.54</v>
      </c>
    </row>
    <row r="45" spans="1:12" ht="15">
      <c r="A45" s="23"/>
      <c r="B45" s="15"/>
      <c r="C45" s="11"/>
      <c r="D45" s="7" t="s">
        <v>22</v>
      </c>
      <c r="E45" s="42" t="s">
        <v>42</v>
      </c>
      <c r="F45" s="43">
        <v>200</v>
      </c>
      <c r="G45" s="43">
        <v>0.2</v>
      </c>
      <c r="H45" s="43">
        <v>0</v>
      </c>
      <c r="I45" s="43">
        <v>15.1</v>
      </c>
      <c r="J45" s="43">
        <v>58</v>
      </c>
      <c r="K45" s="44">
        <v>685</v>
      </c>
      <c r="L45" s="43">
        <v>3.11</v>
      </c>
    </row>
    <row r="46" spans="1:12" ht="15">
      <c r="A46" s="23"/>
      <c r="B46" s="15"/>
      <c r="C46" s="11"/>
      <c r="D46" s="7" t="s">
        <v>23</v>
      </c>
      <c r="E46" s="42" t="s">
        <v>76</v>
      </c>
      <c r="F46" s="43">
        <v>30</v>
      </c>
      <c r="G46" s="43">
        <v>3</v>
      </c>
      <c r="H46" s="43">
        <v>0</v>
      </c>
      <c r="I46" s="43">
        <v>15</v>
      </c>
      <c r="J46" s="43">
        <v>70.5</v>
      </c>
      <c r="K46" s="44"/>
      <c r="L46" s="43">
        <v>3.91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1.56</v>
      </c>
      <c r="H47" s="43">
        <v>0.24</v>
      </c>
      <c r="I47" s="43">
        <v>9.3000000000000007</v>
      </c>
      <c r="J47" s="43">
        <v>42.4</v>
      </c>
      <c r="K47" s="44"/>
      <c r="L47" s="43">
        <v>2.15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32</v>
      </c>
      <c r="E49" s="9"/>
      <c r="F49" s="19">
        <f>SUM(F43:F48)</f>
        <v>490</v>
      </c>
      <c r="G49" s="19">
        <f>SUM(G43:G48)</f>
        <v>24.56</v>
      </c>
      <c r="H49" s="19">
        <f>SUM(H43:H48)</f>
        <v>15.44</v>
      </c>
      <c r="I49" s="19">
        <f>SUM(I43:I48)</f>
        <v>67.960000000000008</v>
      </c>
      <c r="J49" s="19">
        <f>SUM(J43:J48)</f>
        <v>533.29999999999995</v>
      </c>
      <c r="K49" s="25"/>
      <c r="L49" s="19">
        <f>SUM(L43:L48)</f>
        <v>100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26</v>
      </c>
      <c r="E51" s="42" t="s">
        <v>61</v>
      </c>
      <c r="F51" s="43">
        <v>210</v>
      </c>
      <c r="G51" s="43">
        <v>3.1</v>
      </c>
      <c r="H51" s="43">
        <v>5.8</v>
      </c>
      <c r="I51" s="43">
        <v>17.7</v>
      </c>
      <c r="J51" s="43">
        <v>125.4</v>
      </c>
      <c r="K51" s="44">
        <v>110</v>
      </c>
      <c r="L51" s="43">
        <v>21</v>
      </c>
    </row>
    <row r="52" spans="1:12" ht="15">
      <c r="A52" s="23"/>
      <c r="B52" s="15"/>
      <c r="C52" s="11"/>
      <c r="D52" s="7" t="s">
        <v>27</v>
      </c>
      <c r="E52" s="42" t="s">
        <v>89</v>
      </c>
      <c r="F52" s="43">
        <v>90</v>
      </c>
      <c r="G52" s="43">
        <v>12.31</v>
      </c>
      <c r="H52" s="43">
        <v>10.96</v>
      </c>
      <c r="I52" s="43">
        <v>19.899999999999999</v>
      </c>
      <c r="J52" s="43">
        <v>234.9</v>
      </c>
      <c r="K52" s="44">
        <v>451</v>
      </c>
      <c r="L52" s="43">
        <v>83.73</v>
      </c>
    </row>
    <row r="53" spans="1:12" ht="15">
      <c r="A53" s="23"/>
      <c r="B53" s="15"/>
      <c r="C53" s="11"/>
      <c r="D53" s="7" t="s">
        <v>28</v>
      </c>
      <c r="E53" s="42" t="s">
        <v>90</v>
      </c>
      <c r="F53" s="43">
        <v>180</v>
      </c>
      <c r="G53" s="43">
        <v>4.5</v>
      </c>
      <c r="H53" s="43">
        <v>7.05</v>
      </c>
      <c r="I53" s="43">
        <v>23.85</v>
      </c>
      <c r="J53" s="43">
        <v>180</v>
      </c>
      <c r="K53" s="44">
        <v>510</v>
      </c>
      <c r="L53" s="43">
        <v>11.1</v>
      </c>
    </row>
    <row r="54" spans="1:12" ht="15">
      <c r="A54" s="23"/>
      <c r="B54" s="15"/>
      <c r="C54" s="11"/>
      <c r="D54" s="7" t="s">
        <v>29</v>
      </c>
      <c r="E54" s="42" t="s">
        <v>42</v>
      </c>
      <c r="F54" s="43">
        <v>200</v>
      </c>
      <c r="G54" s="43">
        <v>0.2</v>
      </c>
      <c r="H54" s="43">
        <v>0</v>
      </c>
      <c r="I54" s="43">
        <v>15.1</v>
      </c>
      <c r="J54" s="43">
        <v>58</v>
      </c>
      <c r="K54" s="44">
        <v>685</v>
      </c>
      <c r="L54" s="43">
        <v>3.11</v>
      </c>
    </row>
    <row r="55" spans="1:12" ht="15">
      <c r="A55" s="23"/>
      <c r="B55" s="15"/>
      <c r="C55" s="11"/>
      <c r="D55" s="7" t="s">
        <v>30</v>
      </c>
      <c r="E55" s="42" t="s">
        <v>76</v>
      </c>
      <c r="F55" s="43">
        <v>30</v>
      </c>
      <c r="G55" s="43">
        <v>3</v>
      </c>
      <c r="H55" s="43">
        <v>0</v>
      </c>
      <c r="I55" s="43">
        <v>15</v>
      </c>
      <c r="J55" s="43">
        <v>70.5</v>
      </c>
      <c r="K55" s="44"/>
      <c r="L55" s="43">
        <v>3.91</v>
      </c>
    </row>
    <row r="56" spans="1:12" ht="15">
      <c r="A56" s="23"/>
      <c r="B56" s="15"/>
      <c r="C56" s="11"/>
      <c r="D56" s="7" t="s">
        <v>31</v>
      </c>
      <c r="E56" s="42" t="s">
        <v>41</v>
      </c>
      <c r="F56" s="43">
        <v>20</v>
      </c>
      <c r="G56" s="43">
        <v>1.56</v>
      </c>
      <c r="H56" s="43">
        <v>0.24</v>
      </c>
      <c r="I56" s="43">
        <v>9.3000000000000007</v>
      </c>
      <c r="J56" s="43">
        <v>42.4</v>
      </c>
      <c r="K56" s="44"/>
      <c r="L56" s="43">
        <v>2.15</v>
      </c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32</v>
      </c>
      <c r="E59" s="9"/>
      <c r="F59" s="19">
        <f>SUM(F50:F58)</f>
        <v>730</v>
      </c>
      <c r="G59" s="19">
        <f t="shared" ref="G59" si="16">SUM(G50:G58)</f>
        <v>24.669999999999998</v>
      </c>
      <c r="H59" s="19">
        <f t="shared" ref="H59" si="17">SUM(H50:H58)</f>
        <v>24.05</v>
      </c>
      <c r="I59" s="19">
        <f t="shared" ref="I59" si="18">SUM(I50:I58)</f>
        <v>100.85</v>
      </c>
      <c r="J59" s="19">
        <f t="shared" ref="J59:L59" si="19">SUM(J50:J58)</f>
        <v>711.19999999999993</v>
      </c>
      <c r="K59" s="25"/>
      <c r="L59" s="19">
        <f t="shared" si="19"/>
        <v>125</v>
      </c>
    </row>
    <row r="60" spans="1:12" ht="15.75" customHeight="1">
      <c r="A60" s="29">
        <f>A43</f>
        <v>1</v>
      </c>
      <c r="B60" s="30">
        <f>B43</f>
        <v>3</v>
      </c>
      <c r="C60" s="50" t="s">
        <v>4</v>
      </c>
      <c r="D60" s="51"/>
      <c r="E60" s="31"/>
      <c r="F60" s="32">
        <f>F49+F59</f>
        <v>1220</v>
      </c>
      <c r="G60" s="32">
        <f t="shared" ref="G60" si="20">G49+G59</f>
        <v>49.23</v>
      </c>
      <c r="H60" s="32">
        <f t="shared" ref="H60" si="21">H49+H59</f>
        <v>39.49</v>
      </c>
      <c r="I60" s="32">
        <f t="shared" ref="I60" si="22">I49+I59</f>
        <v>168.81</v>
      </c>
      <c r="J60" s="32">
        <f t="shared" ref="J60:L60" si="23">J49+J59</f>
        <v>1244.5</v>
      </c>
      <c r="K60" s="32"/>
      <c r="L60" s="32">
        <f t="shared" si="23"/>
        <v>225</v>
      </c>
    </row>
    <row r="61" spans="1:12" ht="15">
      <c r="A61" s="20">
        <v>1</v>
      </c>
      <c r="B61" s="21">
        <v>4</v>
      </c>
      <c r="C61" s="22" t="s">
        <v>20</v>
      </c>
      <c r="D61" s="5" t="s">
        <v>21</v>
      </c>
      <c r="E61" s="39" t="s">
        <v>62</v>
      </c>
      <c r="F61" s="40">
        <v>90</v>
      </c>
      <c r="G61" s="40">
        <v>7.51</v>
      </c>
      <c r="H61" s="40">
        <v>7.85</v>
      </c>
      <c r="I61" s="40">
        <v>3.6</v>
      </c>
      <c r="J61" s="40">
        <v>118.8</v>
      </c>
      <c r="K61" s="41">
        <v>437</v>
      </c>
      <c r="L61" s="40">
        <v>57.71</v>
      </c>
    </row>
    <row r="62" spans="1:12" ht="15">
      <c r="A62" s="23"/>
      <c r="B62" s="15"/>
      <c r="C62" s="11"/>
      <c r="D62" s="6" t="s">
        <v>28</v>
      </c>
      <c r="E62" s="42" t="s">
        <v>63</v>
      </c>
      <c r="F62" s="43">
        <v>150</v>
      </c>
      <c r="G62" s="43">
        <v>4.0999999999999996</v>
      </c>
      <c r="H62" s="43">
        <v>5.2</v>
      </c>
      <c r="I62" s="43">
        <v>33.799999999999997</v>
      </c>
      <c r="J62" s="43">
        <v>203</v>
      </c>
      <c r="K62" s="44">
        <v>512</v>
      </c>
      <c r="L62" s="43">
        <v>18.66</v>
      </c>
    </row>
    <row r="63" spans="1:12" ht="15">
      <c r="A63" s="23"/>
      <c r="B63" s="15"/>
      <c r="C63" s="11"/>
      <c r="D63" s="7" t="s">
        <v>22</v>
      </c>
      <c r="E63" s="42" t="s">
        <v>42</v>
      </c>
      <c r="F63" s="43">
        <v>200</v>
      </c>
      <c r="G63" s="43">
        <v>0.2</v>
      </c>
      <c r="H63" s="43">
        <v>0</v>
      </c>
      <c r="I63" s="43">
        <v>15.1</v>
      </c>
      <c r="J63" s="43">
        <v>58</v>
      </c>
      <c r="K63" s="44">
        <v>685</v>
      </c>
      <c r="L63" s="43">
        <v>3.11</v>
      </c>
    </row>
    <row r="64" spans="1:12" ht="15">
      <c r="A64" s="23"/>
      <c r="B64" s="15"/>
      <c r="C64" s="11"/>
      <c r="D64" s="7" t="s">
        <v>23</v>
      </c>
      <c r="E64" s="42" t="s">
        <v>76</v>
      </c>
      <c r="F64" s="43">
        <v>30</v>
      </c>
      <c r="G64" s="43">
        <v>3</v>
      </c>
      <c r="H64" s="43">
        <v>0</v>
      </c>
      <c r="I64" s="43">
        <v>15</v>
      </c>
      <c r="J64" s="43">
        <v>70.5</v>
      </c>
      <c r="K64" s="44"/>
      <c r="L64" s="43">
        <v>3.91</v>
      </c>
    </row>
    <row r="65" spans="1:12" ht="15">
      <c r="A65" s="23"/>
      <c r="B65" s="15"/>
      <c r="C65" s="11"/>
      <c r="D65" s="6" t="s">
        <v>23</v>
      </c>
      <c r="E65" s="42" t="s">
        <v>41</v>
      </c>
      <c r="F65" s="43">
        <v>20</v>
      </c>
      <c r="G65" s="43">
        <v>1.56</v>
      </c>
      <c r="H65" s="43">
        <v>0.24</v>
      </c>
      <c r="I65" s="43">
        <v>9.3000000000000007</v>
      </c>
      <c r="J65" s="43">
        <v>42.4</v>
      </c>
      <c r="K65" s="44"/>
      <c r="L65" s="43">
        <v>2.15</v>
      </c>
    </row>
    <row r="66" spans="1:12" ht="15">
      <c r="A66" s="23"/>
      <c r="B66" s="15"/>
      <c r="C66" s="11"/>
      <c r="D66" s="6" t="s">
        <v>58</v>
      </c>
      <c r="E66" s="42" t="s">
        <v>64</v>
      </c>
      <c r="F66" s="43">
        <v>10</v>
      </c>
      <c r="G66" s="43">
        <v>2.68</v>
      </c>
      <c r="H66" s="43">
        <v>2.73</v>
      </c>
      <c r="I66" s="43">
        <v>0</v>
      </c>
      <c r="J66" s="43">
        <v>36</v>
      </c>
      <c r="K66" s="44">
        <v>97</v>
      </c>
      <c r="L66" s="43">
        <v>14.46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32</v>
      </c>
      <c r="E68" s="9"/>
      <c r="F68" s="19">
        <f>SUM(F61:F67)</f>
        <v>500</v>
      </c>
      <c r="G68" s="19">
        <f t="shared" ref="G68" si="24">SUM(G61:G67)</f>
        <v>19.049999999999997</v>
      </c>
      <c r="H68" s="19">
        <f t="shared" ref="H68" si="25">SUM(H61:H67)</f>
        <v>16.02</v>
      </c>
      <c r="I68" s="19">
        <f t="shared" ref="I68" si="26">SUM(I61:I67)</f>
        <v>76.8</v>
      </c>
      <c r="J68" s="19">
        <f t="shared" ref="J68:L68" si="27">SUM(J61:J67)</f>
        <v>528.70000000000005</v>
      </c>
      <c r="K68" s="25"/>
      <c r="L68" s="19">
        <f t="shared" si="27"/>
        <v>100</v>
      </c>
    </row>
    <row r="69" spans="1:12" ht="15">
      <c r="A69" s="26">
        <f>A61</f>
        <v>1</v>
      </c>
      <c r="B69" s="13">
        <f>B61</f>
        <v>4</v>
      </c>
      <c r="C69" s="10" t="s">
        <v>25</v>
      </c>
      <c r="D69" s="7"/>
      <c r="E69" s="42" t="s">
        <v>47</v>
      </c>
      <c r="F69" s="43" t="s">
        <v>47</v>
      </c>
      <c r="G69" s="43" t="s">
        <v>47</v>
      </c>
      <c r="H69" s="43" t="s">
        <v>47</v>
      </c>
      <c r="I69" s="43" t="s">
        <v>47</v>
      </c>
      <c r="J69" s="43" t="s">
        <v>47</v>
      </c>
      <c r="K69" s="44" t="s">
        <v>47</v>
      </c>
      <c r="L69" s="43" t="s">
        <v>47</v>
      </c>
    </row>
    <row r="70" spans="1:12" ht="15">
      <c r="A70" s="23"/>
      <c r="B70" s="15"/>
      <c r="C70" s="11"/>
      <c r="D70" s="7" t="s">
        <v>26</v>
      </c>
      <c r="E70" s="42" t="s">
        <v>65</v>
      </c>
      <c r="F70" s="43">
        <v>200</v>
      </c>
      <c r="G70" s="43">
        <v>4.96</v>
      </c>
      <c r="H70" s="43">
        <v>4.4800000000000004</v>
      </c>
      <c r="I70" s="43">
        <v>17.84</v>
      </c>
      <c r="J70" s="43">
        <v>133.6</v>
      </c>
      <c r="K70" s="44">
        <v>139</v>
      </c>
      <c r="L70" s="43">
        <v>20</v>
      </c>
    </row>
    <row r="71" spans="1:12" ht="15">
      <c r="A71" s="23"/>
      <c r="B71" s="15"/>
      <c r="C71" s="11"/>
      <c r="D71" s="7" t="s">
        <v>27</v>
      </c>
      <c r="E71" s="42" t="s">
        <v>66</v>
      </c>
      <c r="F71" s="43">
        <v>250</v>
      </c>
      <c r="G71" s="43">
        <v>15.9</v>
      </c>
      <c r="H71" s="43">
        <v>19.600000000000001</v>
      </c>
      <c r="I71" s="43">
        <v>43.9</v>
      </c>
      <c r="J71" s="43">
        <v>402</v>
      </c>
      <c r="K71" s="44">
        <v>478</v>
      </c>
      <c r="L71" s="43">
        <v>88.18</v>
      </c>
    </row>
    <row r="72" spans="1:12" ht="15">
      <c r="A72" s="23"/>
      <c r="B72" s="15"/>
      <c r="C72" s="11"/>
      <c r="D72" s="7" t="s">
        <v>29</v>
      </c>
      <c r="E72" s="42" t="s">
        <v>79</v>
      </c>
      <c r="F72" s="43">
        <v>200</v>
      </c>
      <c r="G72" s="43">
        <v>0.25</v>
      </c>
      <c r="H72" s="43">
        <v>0</v>
      </c>
      <c r="I72" s="43">
        <v>15.3</v>
      </c>
      <c r="J72" s="43">
        <v>62.3</v>
      </c>
      <c r="K72" s="44" t="s">
        <v>59</v>
      </c>
      <c r="L72" s="43">
        <v>10.76</v>
      </c>
    </row>
    <row r="73" spans="1:12" ht="15">
      <c r="A73" s="23"/>
      <c r="B73" s="15"/>
      <c r="C73" s="11"/>
      <c r="D73" s="7" t="s">
        <v>30</v>
      </c>
      <c r="E73" s="42" t="s">
        <v>75</v>
      </c>
      <c r="F73" s="43">
        <v>30</v>
      </c>
      <c r="G73" s="43">
        <v>3</v>
      </c>
      <c r="H73" s="43">
        <v>0</v>
      </c>
      <c r="I73" s="43">
        <v>15</v>
      </c>
      <c r="J73" s="43">
        <v>70.5</v>
      </c>
      <c r="K73" s="44"/>
      <c r="L73" s="43">
        <v>3.91</v>
      </c>
    </row>
    <row r="74" spans="1:12" ht="15">
      <c r="A74" s="23"/>
      <c r="B74" s="15"/>
      <c r="C74" s="11"/>
      <c r="D74" s="7" t="s">
        <v>31</v>
      </c>
      <c r="E74" s="42" t="s">
        <v>41</v>
      </c>
      <c r="F74" s="43">
        <v>20</v>
      </c>
      <c r="G74" s="43">
        <v>1.56</v>
      </c>
      <c r="H74" s="43">
        <v>0.24</v>
      </c>
      <c r="I74" s="43">
        <v>9.3000000000000007</v>
      </c>
      <c r="J74" s="43">
        <v>42.4</v>
      </c>
      <c r="K74" s="44"/>
      <c r="L74" s="43">
        <v>2.15</v>
      </c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 t="s">
        <v>47</v>
      </c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32</v>
      </c>
      <c r="E77" s="9"/>
      <c r="F77" s="19">
        <f>SUM(F70:F76)</f>
        <v>700</v>
      </c>
      <c r="G77" s="19">
        <f>SUM(G70:G76)</f>
        <v>25.669999999999998</v>
      </c>
      <c r="H77" s="19">
        <f>SUM(H70:H76)</f>
        <v>24.32</v>
      </c>
      <c r="I77" s="19">
        <f>SUM(I70:I76)</f>
        <v>101.33999999999999</v>
      </c>
      <c r="J77" s="19">
        <f>SUM(J70:J76)</f>
        <v>710.8</v>
      </c>
      <c r="K77" s="25"/>
      <c r="L77" s="19">
        <f>SUM(L70:L76)</f>
        <v>125.00000000000001</v>
      </c>
    </row>
    <row r="78" spans="1:12" ht="15.75" customHeight="1">
      <c r="A78" s="29">
        <f>A61</f>
        <v>1</v>
      </c>
      <c r="B78" s="30">
        <f>B61</f>
        <v>4</v>
      </c>
      <c r="C78" s="50" t="s">
        <v>4</v>
      </c>
      <c r="D78" s="51"/>
      <c r="E78" s="31"/>
      <c r="F78" s="32">
        <f>F68+F77</f>
        <v>1200</v>
      </c>
      <c r="G78" s="32">
        <f>G68+G77</f>
        <v>44.72</v>
      </c>
      <c r="H78" s="32">
        <f>H68+H77</f>
        <v>40.340000000000003</v>
      </c>
      <c r="I78" s="32">
        <f>I68+I77</f>
        <v>178.14</v>
      </c>
      <c r="J78" s="32">
        <f>J68+J77</f>
        <v>1239.5</v>
      </c>
      <c r="K78" s="32"/>
      <c r="L78" s="32">
        <f>L68+L77</f>
        <v>225</v>
      </c>
    </row>
    <row r="79" spans="1:12" ht="15">
      <c r="A79" s="20">
        <v>1</v>
      </c>
      <c r="B79" s="21">
        <v>5</v>
      </c>
      <c r="C79" s="22" t="s">
        <v>20</v>
      </c>
      <c r="D79" s="5" t="s">
        <v>21</v>
      </c>
      <c r="E79" s="39" t="s">
        <v>67</v>
      </c>
      <c r="F79" s="40">
        <v>155</v>
      </c>
      <c r="G79" s="40">
        <v>10.199999999999999</v>
      </c>
      <c r="H79" s="40">
        <v>10.56</v>
      </c>
      <c r="I79" s="40">
        <v>14.26</v>
      </c>
      <c r="J79" s="40">
        <v>227.9</v>
      </c>
      <c r="K79" s="41">
        <v>499</v>
      </c>
      <c r="L79" s="40">
        <v>81.03</v>
      </c>
    </row>
    <row r="80" spans="1:12" ht="15">
      <c r="A80" s="23"/>
      <c r="B80" s="15"/>
      <c r="C80" s="11"/>
      <c r="D80" s="6" t="s">
        <v>28</v>
      </c>
      <c r="E80" s="42" t="s">
        <v>91</v>
      </c>
      <c r="F80" s="43">
        <v>150</v>
      </c>
      <c r="G80" s="43">
        <v>4.5</v>
      </c>
      <c r="H80" s="43">
        <v>7.05</v>
      </c>
      <c r="I80" s="43">
        <v>23.85</v>
      </c>
      <c r="J80" s="43">
        <v>180</v>
      </c>
      <c r="K80" s="44">
        <v>510</v>
      </c>
      <c r="L80" s="43">
        <v>11.1</v>
      </c>
    </row>
    <row r="81" spans="1:12" ht="15">
      <c r="A81" s="23"/>
      <c r="B81" s="15"/>
      <c r="C81" s="11"/>
      <c r="D81" s="7" t="s">
        <v>22</v>
      </c>
      <c r="E81" s="42" t="s">
        <v>42</v>
      </c>
      <c r="F81" s="43">
        <v>200</v>
      </c>
      <c r="G81" s="43">
        <v>0.2</v>
      </c>
      <c r="H81" s="43">
        <v>0</v>
      </c>
      <c r="I81" s="43">
        <v>15.1</v>
      </c>
      <c r="J81" s="43">
        <v>58</v>
      </c>
      <c r="K81" s="44">
        <v>685</v>
      </c>
      <c r="L81" s="43">
        <v>3.11</v>
      </c>
    </row>
    <row r="82" spans="1:12" ht="15">
      <c r="A82" s="23"/>
      <c r="B82" s="15"/>
      <c r="C82" s="11"/>
      <c r="D82" s="7" t="s">
        <v>23</v>
      </c>
      <c r="E82" s="42" t="s">
        <v>76</v>
      </c>
      <c r="F82" s="43">
        <v>20</v>
      </c>
      <c r="G82" s="43">
        <v>1</v>
      </c>
      <c r="H82" s="43">
        <v>0</v>
      </c>
      <c r="I82" s="43">
        <v>6</v>
      </c>
      <c r="J82" s="43">
        <v>26</v>
      </c>
      <c r="K82" s="44"/>
      <c r="L82" s="43">
        <v>2.61</v>
      </c>
    </row>
    <row r="83" spans="1:12" ht="15">
      <c r="A83" s="23"/>
      <c r="B83" s="15"/>
      <c r="C83" s="11"/>
      <c r="D83" s="6" t="s">
        <v>23</v>
      </c>
      <c r="E83" s="42" t="s">
        <v>41</v>
      </c>
      <c r="F83" s="43">
        <v>20</v>
      </c>
      <c r="G83" s="43">
        <v>1.56</v>
      </c>
      <c r="H83" s="43">
        <v>0.24</v>
      </c>
      <c r="I83" s="43">
        <v>9.3000000000000007</v>
      </c>
      <c r="J83" s="43">
        <v>42.4</v>
      </c>
      <c r="K83" s="44"/>
      <c r="L83" s="43">
        <v>2.15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SUM(F79:F84)</f>
        <v>545</v>
      </c>
      <c r="G85" s="19">
        <f t="shared" ref="G85" si="28">SUM(G79:G84)</f>
        <v>17.459999999999997</v>
      </c>
      <c r="H85" s="19">
        <f t="shared" ref="H85" si="29">SUM(H79:H84)</f>
        <v>17.849999999999998</v>
      </c>
      <c r="I85" s="19">
        <f t="shared" ref="I85" si="30">SUM(I79:I84)</f>
        <v>68.510000000000005</v>
      </c>
      <c r="J85" s="19">
        <f t="shared" ref="J85:L85" si="31">SUM(J79:J84)</f>
        <v>534.29999999999995</v>
      </c>
      <c r="K85" s="25"/>
      <c r="L85" s="19">
        <f t="shared" si="31"/>
        <v>100</v>
      </c>
    </row>
    <row r="86" spans="1:12" ht="15">
      <c r="A86" s="26">
        <f>A79</f>
        <v>1</v>
      </c>
      <c r="B86" s="13">
        <f>B79</f>
        <v>5</v>
      </c>
      <c r="C86" s="10" t="s">
        <v>25</v>
      </c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26</v>
      </c>
      <c r="E87" s="42" t="s">
        <v>68</v>
      </c>
      <c r="F87" s="43">
        <v>210</v>
      </c>
      <c r="G87" s="43">
        <v>3.94</v>
      </c>
      <c r="H87" s="43">
        <v>5.94</v>
      </c>
      <c r="I87" s="43">
        <v>18.96</v>
      </c>
      <c r="J87" s="43">
        <v>20.6</v>
      </c>
      <c r="K87" s="44">
        <v>132</v>
      </c>
      <c r="L87" s="43">
        <v>21</v>
      </c>
    </row>
    <row r="88" spans="1:12" ht="15">
      <c r="A88" s="23"/>
      <c r="B88" s="15"/>
      <c r="C88" s="11"/>
      <c r="D88" s="7" t="s">
        <v>27</v>
      </c>
      <c r="E88" s="42" t="s">
        <v>48</v>
      </c>
      <c r="F88" s="43">
        <v>90</v>
      </c>
      <c r="G88" s="43">
        <v>13.1</v>
      </c>
      <c r="H88" s="43">
        <v>11.6</v>
      </c>
      <c r="I88" s="43">
        <v>20.6</v>
      </c>
      <c r="J88" s="43">
        <v>162.30000000000001</v>
      </c>
      <c r="K88" s="44">
        <v>42</v>
      </c>
      <c r="L88" s="43">
        <v>60.58</v>
      </c>
    </row>
    <row r="89" spans="1:12" ht="15">
      <c r="A89" s="23"/>
      <c r="B89" s="15"/>
      <c r="C89" s="11"/>
      <c r="D89" s="7" t="s">
        <v>28</v>
      </c>
      <c r="E89" s="42" t="s">
        <v>69</v>
      </c>
      <c r="F89" s="43">
        <v>150</v>
      </c>
      <c r="G89" s="43">
        <v>3.2</v>
      </c>
      <c r="H89" s="43">
        <v>6.7</v>
      </c>
      <c r="I89" s="43">
        <v>27.2</v>
      </c>
      <c r="J89" s="43">
        <v>193.5</v>
      </c>
      <c r="K89" s="44">
        <v>520</v>
      </c>
      <c r="L89" s="43">
        <v>34.25</v>
      </c>
    </row>
    <row r="90" spans="1:12" ht="15">
      <c r="A90" s="23"/>
      <c r="B90" s="15"/>
      <c r="C90" s="11"/>
      <c r="D90" s="7" t="s">
        <v>29</v>
      </c>
      <c r="E90" s="42" t="s">
        <v>42</v>
      </c>
      <c r="F90" s="43">
        <v>200</v>
      </c>
      <c r="G90" s="43">
        <v>0.2</v>
      </c>
      <c r="H90" s="43">
        <v>0</v>
      </c>
      <c r="I90" s="43">
        <v>15.1</v>
      </c>
      <c r="J90" s="43">
        <v>58</v>
      </c>
      <c r="K90" s="44">
        <v>685</v>
      </c>
      <c r="L90" s="43">
        <v>3.11</v>
      </c>
    </row>
    <row r="91" spans="1:12" ht="15">
      <c r="A91" s="23"/>
      <c r="B91" s="15"/>
      <c r="C91" s="11"/>
      <c r="D91" s="7" t="s">
        <v>30</v>
      </c>
      <c r="E91" s="42" t="s">
        <v>75</v>
      </c>
      <c r="F91" s="43">
        <v>30</v>
      </c>
      <c r="G91" s="43">
        <v>3</v>
      </c>
      <c r="H91" s="43">
        <v>0</v>
      </c>
      <c r="I91" s="43">
        <v>15</v>
      </c>
      <c r="J91" s="43">
        <v>70.5</v>
      </c>
      <c r="K91" s="44"/>
      <c r="L91" s="43">
        <v>3.91</v>
      </c>
    </row>
    <row r="92" spans="1:12" ht="15">
      <c r="A92" s="23"/>
      <c r="B92" s="15"/>
      <c r="C92" s="11"/>
      <c r="D92" s="7" t="s">
        <v>31</v>
      </c>
      <c r="E92" s="42" t="s">
        <v>41</v>
      </c>
      <c r="F92" s="43">
        <v>20</v>
      </c>
      <c r="G92" s="43">
        <v>1.56</v>
      </c>
      <c r="H92" s="43">
        <v>0.24</v>
      </c>
      <c r="I92" s="43">
        <v>9.3000000000000007</v>
      </c>
      <c r="J92" s="43">
        <v>42.4</v>
      </c>
      <c r="K92" s="44"/>
      <c r="L92" s="43">
        <v>2.15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32</v>
      </c>
      <c r="E95" s="9"/>
      <c r="F95" s="19">
        <f>SUM(F86:F94)</f>
        <v>700</v>
      </c>
      <c r="G95" s="19">
        <f t="shared" ref="G95" si="32">SUM(G86:G94)</f>
        <v>24.999999999999996</v>
      </c>
      <c r="H95" s="19">
        <f t="shared" ref="H95" si="33">SUM(H86:H94)</f>
        <v>24.479999999999997</v>
      </c>
      <c r="I95" s="19">
        <f t="shared" ref="I95" si="34">SUM(I86:I94)</f>
        <v>106.16</v>
      </c>
      <c r="J95" s="19">
        <f t="shared" ref="J95:L95" si="35">SUM(J86:J94)</f>
        <v>547.29999999999995</v>
      </c>
      <c r="K95" s="25"/>
      <c r="L95" s="19">
        <f t="shared" si="35"/>
        <v>125</v>
      </c>
    </row>
    <row r="96" spans="1:12" ht="15.75" customHeight="1">
      <c r="A96" s="29">
        <f>A79</f>
        <v>1</v>
      </c>
      <c r="B96" s="30">
        <f>B79</f>
        <v>5</v>
      </c>
      <c r="C96" s="50" t="s">
        <v>4</v>
      </c>
      <c r="D96" s="51"/>
      <c r="E96" s="31"/>
      <c r="F96" s="32">
        <f>F85+F95</f>
        <v>1245</v>
      </c>
      <c r="G96" s="32">
        <f t="shared" ref="G96" si="36">G85+G95</f>
        <v>42.459999999999994</v>
      </c>
      <c r="H96" s="32">
        <f t="shared" ref="H96" si="37">H85+H95</f>
        <v>42.33</v>
      </c>
      <c r="I96" s="32">
        <f t="shared" ref="I96" si="38">I85+I95</f>
        <v>174.67000000000002</v>
      </c>
      <c r="J96" s="32">
        <f t="shared" ref="J96:L96" si="39">J85+J95</f>
        <v>1081.5999999999999</v>
      </c>
      <c r="K96" s="32"/>
      <c r="L96" s="32">
        <f t="shared" si="39"/>
        <v>225</v>
      </c>
    </row>
    <row r="97" spans="1:12" ht="15">
      <c r="A97" s="20">
        <v>2</v>
      </c>
      <c r="B97" s="21">
        <v>1</v>
      </c>
      <c r="C97" s="22" t="s">
        <v>20</v>
      </c>
      <c r="D97" s="5" t="s">
        <v>21</v>
      </c>
      <c r="E97" s="39" t="s">
        <v>39</v>
      </c>
      <c r="F97" s="40">
        <v>210</v>
      </c>
      <c r="G97" s="40">
        <v>7.85</v>
      </c>
      <c r="H97" s="40">
        <v>11.6</v>
      </c>
      <c r="I97" s="40">
        <v>31.6</v>
      </c>
      <c r="J97" s="40">
        <v>218</v>
      </c>
      <c r="K97" s="41">
        <v>311</v>
      </c>
      <c r="L97" s="40">
        <v>46.42</v>
      </c>
    </row>
    <row r="98" spans="1:12" ht="15">
      <c r="A98" s="23"/>
      <c r="B98" s="15"/>
      <c r="C98" s="11"/>
      <c r="D98" s="7" t="s">
        <v>22</v>
      </c>
      <c r="E98" s="42" t="s">
        <v>42</v>
      </c>
      <c r="F98" s="43">
        <v>200</v>
      </c>
      <c r="G98" s="43">
        <v>3.95</v>
      </c>
      <c r="H98" s="43">
        <v>4.21</v>
      </c>
      <c r="I98" s="43">
        <v>12.1</v>
      </c>
      <c r="J98" s="43">
        <v>122</v>
      </c>
      <c r="K98" s="44">
        <v>685</v>
      </c>
      <c r="L98" s="43">
        <v>3.11</v>
      </c>
    </row>
    <row r="99" spans="1:12" ht="15">
      <c r="A99" s="23"/>
      <c r="B99" s="15"/>
      <c r="C99" s="11"/>
      <c r="D99" s="7" t="s">
        <v>23</v>
      </c>
      <c r="E99" s="42" t="s">
        <v>76</v>
      </c>
      <c r="F99" s="43">
        <v>20</v>
      </c>
      <c r="G99" s="43">
        <v>1</v>
      </c>
      <c r="H99" s="43">
        <v>0</v>
      </c>
      <c r="I99" s="43">
        <v>6</v>
      </c>
      <c r="J99" s="43">
        <v>26</v>
      </c>
      <c r="K99" s="44">
        <v>0</v>
      </c>
      <c r="L99" s="43">
        <v>2.61</v>
      </c>
    </row>
    <row r="100" spans="1:12" ht="15">
      <c r="A100" s="23"/>
      <c r="B100" s="15"/>
      <c r="C100" s="11"/>
      <c r="D100" s="7" t="s">
        <v>23</v>
      </c>
      <c r="E100" s="42" t="s">
        <v>41</v>
      </c>
      <c r="F100" s="43">
        <v>20</v>
      </c>
      <c r="G100" s="43">
        <v>1.56</v>
      </c>
      <c r="H100" s="43">
        <v>0.24</v>
      </c>
      <c r="I100" s="43">
        <v>9.3000000000000007</v>
      </c>
      <c r="J100" s="43">
        <v>42.4</v>
      </c>
      <c r="K100" s="44">
        <v>0</v>
      </c>
      <c r="L100" s="43">
        <v>2.15</v>
      </c>
    </row>
    <row r="101" spans="1:12" ht="15">
      <c r="A101" s="23"/>
      <c r="B101" s="15"/>
      <c r="C101" s="11"/>
      <c r="D101" s="7" t="s">
        <v>24</v>
      </c>
      <c r="E101" s="42" t="s">
        <v>55</v>
      </c>
      <c r="F101" s="43">
        <v>100</v>
      </c>
      <c r="G101" s="43">
        <v>1.53</v>
      </c>
      <c r="H101" s="43">
        <v>0</v>
      </c>
      <c r="I101" s="43">
        <v>11.18</v>
      </c>
      <c r="J101" s="43">
        <v>84</v>
      </c>
      <c r="K101" s="44"/>
      <c r="L101" s="43">
        <v>45.71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32</v>
      </c>
      <c r="E103" s="9"/>
      <c r="F103" s="19">
        <f>SUM(F97:F102)</f>
        <v>550</v>
      </c>
      <c r="G103" s="19">
        <f t="shared" ref="G103:J103" si="40">SUM(G97:G102)</f>
        <v>15.89</v>
      </c>
      <c r="H103" s="19">
        <f t="shared" si="40"/>
        <v>16.049999999999997</v>
      </c>
      <c r="I103" s="19">
        <f t="shared" si="40"/>
        <v>70.180000000000007</v>
      </c>
      <c r="J103" s="19">
        <f t="shared" si="40"/>
        <v>492.4</v>
      </c>
      <c r="K103" s="25"/>
      <c r="L103" s="19">
        <f t="shared" ref="L103" si="41">SUM(L97:L102)</f>
        <v>100</v>
      </c>
    </row>
    <row r="104" spans="1:12" ht="15">
      <c r="A104" s="26">
        <f>A97</f>
        <v>2</v>
      </c>
      <c r="B104" s="13">
        <f>B97</f>
        <v>1</v>
      </c>
      <c r="C104" s="10" t="s">
        <v>25</v>
      </c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26</v>
      </c>
      <c r="E105" s="42" t="s">
        <v>70</v>
      </c>
      <c r="F105" s="43">
        <v>210</v>
      </c>
      <c r="G105" s="43">
        <v>3.1</v>
      </c>
      <c r="H105" s="43">
        <v>6.92</v>
      </c>
      <c r="I105" s="43">
        <v>17.7</v>
      </c>
      <c r="J105" s="43">
        <v>125.4</v>
      </c>
      <c r="K105" s="44">
        <v>111</v>
      </c>
      <c r="L105" s="43">
        <v>20.7</v>
      </c>
    </row>
    <row r="106" spans="1:12" ht="15">
      <c r="A106" s="23"/>
      <c r="B106" s="15"/>
      <c r="C106" s="11"/>
      <c r="D106" s="7" t="s">
        <v>27</v>
      </c>
      <c r="E106" s="42" t="s">
        <v>92</v>
      </c>
      <c r="F106" s="43">
        <v>90</v>
      </c>
      <c r="G106" s="43">
        <v>12.31</v>
      </c>
      <c r="H106" s="43">
        <v>10.96</v>
      </c>
      <c r="I106" s="43">
        <v>19.899999999999999</v>
      </c>
      <c r="J106" s="43">
        <v>234.9</v>
      </c>
      <c r="K106" s="44">
        <v>451</v>
      </c>
      <c r="L106" s="43">
        <v>83.91</v>
      </c>
    </row>
    <row r="107" spans="1:12" ht="15">
      <c r="A107" s="23"/>
      <c r="B107" s="15"/>
      <c r="C107" s="11"/>
      <c r="D107" s="7" t="s">
        <v>28</v>
      </c>
      <c r="E107" s="42" t="s">
        <v>93</v>
      </c>
      <c r="F107" s="43">
        <v>180</v>
      </c>
      <c r="G107" s="43">
        <v>5.25</v>
      </c>
      <c r="H107" s="43">
        <v>5.9</v>
      </c>
      <c r="I107" s="43">
        <v>31.25</v>
      </c>
      <c r="J107" s="43">
        <v>196.5</v>
      </c>
      <c r="K107" s="44">
        <v>516</v>
      </c>
      <c r="L107" s="43">
        <v>11.22</v>
      </c>
    </row>
    <row r="108" spans="1:12" ht="15">
      <c r="A108" s="23"/>
      <c r="B108" s="15"/>
      <c r="C108" s="11"/>
      <c r="D108" s="7" t="s">
        <v>29</v>
      </c>
      <c r="E108" s="42" t="s">
        <v>42</v>
      </c>
      <c r="F108" s="43">
        <v>200</v>
      </c>
      <c r="G108" s="43">
        <v>0.2</v>
      </c>
      <c r="H108" s="43">
        <v>0</v>
      </c>
      <c r="I108" s="43">
        <v>15.1</v>
      </c>
      <c r="J108" s="43">
        <v>58</v>
      </c>
      <c r="K108" s="44">
        <v>685</v>
      </c>
      <c r="L108" s="43">
        <v>3.11</v>
      </c>
    </row>
    <row r="109" spans="1:12" ht="15">
      <c r="A109" s="23"/>
      <c r="B109" s="15"/>
      <c r="C109" s="11"/>
      <c r="D109" s="7" t="s">
        <v>30</v>
      </c>
      <c r="E109" s="42" t="s">
        <v>75</v>
      </c>
      <c r="F109" s="43">
        <v>30</v>
      </c>
      <c r="G109" s="43">
        <v>3</v>
      </c>
      <c r="H109" s="43">
        <v>0</v>
      </c>
      <c r="I109" s="43">
        <v>15</v>
      </c>
      <c r="J109" s="43">
        <v>70.5</v>
      </c>
      <c r="K109" s="44"/>
      <c r="L109" s="43">
        <v>3.91</v>
      </c>
    </row>
    <row r="110" spans="1:12" ht="15">
      <c r="A110" s="23"/>
      <c r="B110" s="15"/>
      <c r="C110" s="11"/>
      <c r="D110" s="7" t="s">
        <v>31</v>
      </c>
      <c r="E110" s="42" t="s">
        <v>41</v>
      </c>
      <c r="F110" s="43">
        <v>20</v>
      </c>
      <c r="G110" s="43">
        <v>1.56</v>
      </c>
      <c r="H110" s="43">
        <v>0.24</v>
      </c>
      <c r="I110" s="43">
        <v>9.3000000000000007</v>
      </c>
      <c r="J110" s="43">
        <v>42.4</v>
      </c>
      <c r="K110" s="44"/>
      <c r="L110" s="43">
        <v>2.15</v>
      </c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32</v>
      </c>
      <c r="E113" s="9"/>
      <c r="F113" s="19">
        <f>SUM(F104:F112)</f>
        <v>730</v>
      </c>
      <c r="G113" s="19">
        <f t="shared" ref="G113:J113" si="42">SUM(G104:G112)</f>
        <v>25.419999999999998</v>
      </c>
      <c r="H113" s="19">
        <f t="shared" si="42"/>
        <v>24.02</v>
      </c>
      <c r="I113" s="19">
        <f t="shared" si="42"/>
        <v>108.24999999999999</v>
      </c>
      <c r="J113" s="19">
        <f t="shared" si="42"/>
        <v>727.69999999999993</v>
      </c>
      <c r="K113" s="25"/>
      <c r="L113" s="19">
        <f t="shared" ref="L113" si="43">SUM(L104:L112)</f>
        <v>125</v>
      </c>
    </row>
    <row r="114" spans="1:12" ht="15">
      <c r="A114" s="29">
        <f>A97</f>
        <v>2</v>
      </c>
      <c r="B114" s="30">
        <f>B97</f>
        <v>1</v>
      </c>
      <c r="C114" s="50" t="s">
        <v>4</v>
      </c>
      <c r="D114" s="51"/>
      <c r="E114" s="31"/>
      <c r="F114" s="32">
        <f>F103+F113</f>
        <v>1280</v>
      </c>
      <c r="G114" s="32">
        <f t="shared" ref="G114" si="44">G103+G113</f>
        <v>41.31</v>
      </c>
      <c r="H114" s="32">
        <f t="shared" ref="H114" si="45">H103+H113</f>
        <v>40.069999999999993</v>
      </c>
      <c r="I114" s="32">
        <f t="shared" ref="I114" si="46">I103+I113</f>
        <v>178.43</v>
      </c>
      <c r="J114" s="32">
        <f t="shared" ref="J114:L114" si="47">J103+J113</f>
        <v>1220.0999999999999</v>
      </c>
      <c r="K114" s="32"/>
      <c r="L114" s="32">
        <f t="shared" si="47"/>
        <v>225</v>
      </c>
    </row>
    <row r="115" spans="1:12" ht="15">
      <c r="A115" s="14">
        <v>2</v>
      </c>
      <c r="B115" s="15">
        <v>2</v>
      </c>
      <c r="C115" s="22" t="s">
        <v>20</v>
      </c>
      <c r="D115" s="5" t="s">
        <v>21</v>
      </c>
      <c r="E115" s="39" t="s">
        <v>46</v>
      </c>
      <c r="F115" s="40">
        <v>250</v>
      </c>
      <c r="G115" s="40">
        <v>14.5</v>
      </c>
      <c r="H115" s="40">
        <v>17.8</v>
      </c>
      <c r="I115" s="40">
        <v>48.5</v>
      </c>
      <c r="J115" s="40">
        <v>394</v>
      </c>
      <c r="K115" s="41">
        <v>443</v>
      </c>
      <c r="L115" s="40">
        <v>90.83</v>
      </c>
    </row>
    <row r="116" spans="1:12" ht="15">
      <c r="A116" s="14"/>
      <c r="B116" s="15"/>
      <c r="C116" s="11"/>
      <c r="D116" s="7" t="s">
        <v>22</v>
      </c>
      <c r="E116" s="42" t="s">
        <v>42</v>
      </c>
      <c r="F116" s="43">
        <v>200</v>
      </c>
      <c r="G116" s="43">
        <v>0.2</v>
      </c>
      <c r="H116" s="43">
        <v>0</v>
      </c>
      <c r="I116" s="43">
        <v>15.1</v>
      </c>
      <c r="J116" s="43">
        <v>58</v>
      </c>
      <c r="K116" s="44">
        <v>685</v>
      </c>
      <c r="L116" s="43">
        <v>3.11</v>
      </c>
    </row>
    <row r="117" spans="1:12" ht="15">
      <c r="A117" s="14"/>
      <c r="B117" s="15"/>
      <c r="C117" s="11"/>
      <c r="D117" s="7" t="s">
        <v>23</v>
      </c>
      <c r="E117" s="42" t="s">
        <v>76</v>
      </c>
      <c r="F117" s="43">
        <v>30</v>
      </c>
      <c r="G117" s="43">
        <v>3</v>
      </c>
      <c r="H117" s="43">
        <v>0</v>
      </c>
      <c r="I117" s="43">
        <v>15</v>
      </c>
      <c r="J117" s="43">
        <v>70.5</v>
      </c>
      <c r="K117" s="44"/>
      <c r="L117" s="43">
        <v>3.91</v>
      </c>
    </row>
    <row r="118" spans="1:12" ht="15">
      <c r="A118" s="14"/>
      <c r="B118" s="15"/>
      <c r="C118" s="11"/>
      <c r="D118" s="7" t="s">
        <v>23</v>
      </c>
      <c r="E118" s="42" t="s">
        <v>41</v>
      </c>
      <c r="F118" s="43">
        <v>20</v>
      </c>
      <c r="G118" s="43">
        <v>1.56</v>
      </c>
      <c r="H118" s="43">
        <v>0.24</v>
      </c>
      <c r="I118" s="43">
        <v>9.3000000000000007</v>
      </c>
      <c r="J118" s="43">
        <v>42.4</v>
      </c>
      <c r="K118" s="44"/>
      <c r="L118" s="43">
        <v>2.15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6"/>
      <c r="B121" s="17"/>
      <c r="C121" s="8"/>
      <c r="D121" s="18" t="s">
        <v>32</v>
      </c>
      <c r="E121" s="9"/>
      <c r="F121" s="19">
        <f>SUM(F115:F120)</f>
        <v>500</v>
      </c>
      <c r="G121" s="19">
        <f t="shared" ref="G121:J121" si="48">SUM(G115:G120)</f>
        <v>19.259999999999998</v>
      </c>
      <c r="H121" s="19">
        <f t="shared" si="48"/>
        <v>18.04</v>
      </c>
      <c r="I121" s="19">
        <f t="shared" si="48"/>
        <v>87.899999999999991</v>
      </c>
      <c r="J121" s="19">
        <f t="shared" si="48"/>
        <v>564.9</v>
      </c>
      <c r="K121" s="25"/>
      <c r="L121" s="19">
        <f t="shared" ref="L121" si="49">SUM(L115:L120)</f>
        <v>100</v>
      </c>
    </row>
    <row r="122" spans="1:12" ht="15">
      <c r="A122" s="13">
        <f>A115</f>
        <v>2</v>
      </c>
      <c r="B122" s="13">
        <f>B115</f>
        <v>2</v>
      </c>
      <c r="C122" s="10" t="s">
        <v>25</v>
      </c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26</v>
      </c>
      <c r="E123" s="42" t="s">
        <v>80</v>
      </c>
      <c r="F123" s="43">
        <v>200</v>
      </c>
      <c r="G123" s="43">
        <v>3.24</v>
      </c>
      <c r="H123" s="43">
        <v>6.94</v>
      </c>
      <c r="I123" s="43">
        <v>24.84</v>
      </c>
      <c r="J123" s="43">
        <v>196</v>
      </c>
      <c r="K123" s="44">
        <v>148</v>
      </c>
      <c r="L123" s="43">
        <v>20</v>
      </c>
    </row>
    <row r="124" spans="1:12" ht="15">
      <c r="A124" s="14"/>
      <c r="B124" s="15"/>
      <c r="C124" s="11"/>
      <c r="D124" s="7" t="s">
        <v>27</v>
      </c>
      <c r="E124" s="42" t="s">
        <v>87</v>
      </c>
      <c r="F124" s="43">
        <v>250</v>
      </c>
      <c r="G124" s="43">
        <v>17.8</v>
      </c>
      <c r="H124" s="43">
        <v>16.899999999999999</v>
      </c>
      <c r="I124" s="43">
        <v>36.6</v>
      </c>
      <c r="J124" s="43">
        <v>343.6</v>
      </c>
      <c r="K124" s="44">
        <v>436</v>
      </c>
      <c r="L124" s="43">
        <v>87.06</v>
      </c>
    </row>
    <row r="125" spans="1:12" ht="15">
      <c r="A125" s="14"/>
      <c r="B125" s="15"/>
      <c r="C125" s="11"/>
      <c r="D125" s="7" t="s">
        <v>29</v>
      </c>
      <c r="E125" s="42" t="s">
        <v>44</v>
      </c>
      <c r="F125" s="43">
        <v>200</v>
      </c>
      <c r="G125" s="43">
        <v>0.25</v>
      </c>
      <c r="H125" s="43">
        <v>0</v>
      </c>
      <c r="I125" s="43">
        <v>15.3</v>
      </c>
      <c r="J125" s="43">
        <v>62.3</v>
      </c>
      <c r="K125" s="44" t="s">
        <v>59</v>
      </c>
      <c r="L125" s="43">
        <v>11.88</v>
      </c>
    </row>
    <row r="126" spans="1:12" ht="15">
      <c r="A126" s="14"/>
      <c r="B126" s="15"/>
      <c r="C126" s="11"/>
      <c r="D126" s="7" t="s">
        <v>30</v>
      </c>
      <c r="E126" s="42" t="s">
        <v>76</v>
      </c>
      <c r="F126" s="43">
        <v>30</v>
      </c>
      <c r="G126" s="43">
        <v>3</v>
      </c>
      <c r="H126" s="43">
        <v>0</v>
      </c>
      <c r="I126" s="43">
        <v>15</v>
      </c>
      <c r="J126" s="43">
        <v>70.5</v>
      </c>
      <c r="K126" s="44"/>
      <c r="L126" s="43">
        <v>3.91</v>
      </c>
    </row>
    <row r="127" spans="1:12" ht="15">
      <c r="A127" s="14"/>
      <c r="B127" s="15"/>
      <c r="C127" s="11"/>
      <c r="D127" s="7" t="s">
        <v>31</v>
      </c>
      <c r="E127" s="42" t="s">
        <v>41</v>
      </c>
      <c r="F127" s="43">
        <v>20</v>
      </c>
      <c r="G127" s="43">
        <v>1.56</v>
      </c>
      <c r="H127" s="43">
        <v>0.24</v>
      </c>
      <c r="I127" s="43">
        <v>9.3000000000000007</v>
      </c>
      <c r="J127" s="43">
        <v>42.4</v>
      </c>
      <c r="K127" s="44"/>
      <c r="L127" s="43">
        <v>2.15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32</v>
      </c>
      <c r="E130" s="9"/>
      <c r="F130" s="19">
        <f>SUM(F122:F129)</f>
        <v>700</v>
      </c>
      <c r="G130" s="19">
        <f t="shared" ref="G130:J130" si="50">SUM(G122:G129)</f>
        <v>25.849999999999998</v>
      </c>
      <c r="H130" s="19">
        <f t="shared" si="50"/>
        <v>24.08</v>
      </c>
      <c r="I130" s="19">
        <f t="shared" si="50"/>
        <v>101.03999999999999</v>
      </c>
      <c r="J130" s="19">
        <f t="shared" si="50"/>
        <v>714.8</v>
      </c>
      <c r="K130" s="25"/>
      <c r="L130" s="19">
        <f t="shared" ref="L130" si="51">SUM(L122:L129)</f>
        <v>125</v>
      </c>
    </row>
    <row r="131" spans="1:12" ht="15">
      <c r="A131" s="33">
        <f>A115</f>
        <v>2</v>
      </c>
      <c r="B131" s="33">
        <f>B115</f>
        <v>2</v>
      </c>
      <c r="C131" s="50" t="s">
        <v>4</v>
      </c>
      <c r="D131" s="51"/>
      <c r="E131" s="31"/>
      <c r="F131" s="32">
        <f>F121+F130</f>
        <v>1200</v>
      </c>
      <c r="G131" s="32">
        <f>G121+G130</f>
        <v>45.11</v>
      </c>
      <c r="H131" s="32">
        <f>H121+H130</f>
        <v>42.12</v>
      </c>
      <c r="I131" s="32">
        <f>I121+I130</f>
        <v>188.94</v>
      </c>
      <c r="J131" s="32">
        <f>J121+J130</f>
        <v>1279.6999999999998</v>
      </c>
      <c r="K131" s="32"/>
      <c r="L131" s="32">
        <f>L121+L130</f>
        <v>225</v>
      </c>
    </row>
    <row r="132" spans="1:12" ht="15">
      <c r="A132" s="20">
        <v>2</v>
      </c>
      <c r="B132" s="21">
        <v>3</v>
      </c>
      <c r="C132" s="22" t="s">
        <v>20</v>
      </c>
      <c r="D132" s="5" t="s">
        <v>21</v>
      </c>
      <c r="E132" s="39" t="s">
        <v>94</v>
      </c>
      <c r="F132" s="40">
        <v>90</v>
      </c>
      <c r="G132" s="40">
        <v>7.98</v>
      </c>
      <c r="H132" s="40">
        <v>5.98</v>
      </c>
      <c r="I132" s="40">
        <v>11.43</v>
      </c>
      <c r="J132" s="40">
        <v>148.36000000000001</v>
      </c>
      <c r="K132" s="41">
        <v>499</v>
      </c>
      <c r="L132" s="40">
        <v>79.61</v>
      </c>
    </row>
    <row r="133" spans="1:12" ht="15">
      <c r="A133" s="23"/>
      <c r="B133" s="15"/>
      <c r="C133" s="11"/>
      <c r="D133" s="6" t="s">
        <v>28</v>
      </c>
      <c r="E133" s="42" t="s">
        <v>50</v>
      </c>
      <c r="F133" s="43">
        <v>150</v>
      </c>
      <c r="G133" s="43">
        <v>5.25</v>
      </c>
      <c r="H133" s="43">
        <v>5.9</v>
      </c>
      <c r="I133" s="43">
        <v>31.25</v>
      </c>
      <c r="J133" s="43">
        <v>196.5</v>
      </c>
      <c r="K133" s="44">
        <v>516</v>
      </c>
      <c r="L133" s="43">
        <v>11.22</v>
      </c>
    </row>
    <row r="134" spans="1:12" ht="15">
      <c r="A134" s="23"/>
      <c r="B134" s="15"/>
      <c r="C134" s="11"/>
      <c r="D134" s="7" t="s">
        <v>22</v>
      </c>
      <c r="E134" s="42" t="s">
        <v>42</v>
      </c>
      <c r="F134" s="43">
        <v>200</v>
      </c>
      <c r="G134" s="43">
        <v>0.2</v>
      </c>
      <c r="H134" s="43">
        <v>0</v>
      </c>
      <c r="I134" s="43">
        <v>15.1</v>
      </c>
      <c r="J134" s="43">
        <v>58</v>
      </c>
      <c r="K134" s="44">
        <v>685</v>
      </c>
      <c r="L134" s="43">
        <v>3.11</v>
      </c>
    </row>
    <row r="135" spans="1:12" ht="15.75" customHeight="1">
      <c r="A135" s="23"/>
      <c r="B135" s="15"/>
      <c r="C135" s="11"/>
      <c r="D135" s="7" t="s">
        <v>23</v>
      </c>
      <c r="E135" s="42" t="s">
        <v>76</v>
      </c>
      <c r="F135" s="43">
        <v>30</v>
      </c>
      <c r="G135" s="43">
        <v>3</v>
      </c>
      <c r="H135" s="43">
        <v>0</v>
      </c>
      <c r="I135" s="43">
        <v>15</v>
      </c>
      <c r="J135" s="43">
        <v>70.5</v>
      </c>
      <c r="K135" s="44"/>
      <c r="L135" s="43">
        <v>3.91</v>
      </c>
    </row>
    <row r="136" spans="1:12" ht="15">
      <c r="A136" s="23"/>
      <c r="B136" s="15"/>
      <c r="C136" s="11"/>
      <c r="D136" s="7" t="s">
        <v>23</v>
      </c>
      <c r="E136" s="42" t="s">
        <v>41</v>
      </c>
      <c r="F136" s="43">
        <v>20</v>
      </c>
      <c r="G136" s="43">
        <v>1.56</v>
      </c>
      <c r="H136" s="43">
        <v>0.24</v>
      </c>
      <c r="I136" s="43">
        <v>9.3000000000000007</v>
      </c>
      <c r="J136" s="43">
        <v>42.4</v>
      </c>
      <c r="K136" s="44"/>
      <c r="L136" s="43">
        <v>2.15</v>
      </c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SUM(F132:F137)</f>
        <v>490</v>
      </c>
      <c r="G138" s="19">
        <f>SUM(G132:G137)</f>
        <v>17.989999999999998</v>
      </c>
      <c r="H138" s="19">
        <f>SUM(H132:H137)</f>
        <v>12.120000000000001</v>
      </c>
      <c r="I138" s="19">
        <f>SUM(I132:I137)</f>
        <v>82.08</v>
      </c>
      <c r="J138" s="19">
        <f>SUM(J132:J137)</f>
        <v>515.76</v>
      </c>
      <c r="K138" s="25"/>
      <c r="L138" s="19">
        <f>SUM(L132:L137)</f>
        <v>100</v>
      </c>
    </row>
    <row r="139" spans="1:12" ht="15">
      <c r="A139" s="26">
        <f>A132</f>
        <v>2</v>
      </c>
      <c r="B139" s="13">
        <f>B132</f>
        <v>3</v>
      </c>
      <c r="C139" s="10" t="s">
        <v>25</v>
      </c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26</v>
      </c>
      <c r="E140" s="42" t="s">
        <v>71</v>
      </c>
      <c r="F140" s="43">
        <v>210</v>
      </c>
      <c r="G140" s="43">
        <v>3.08</v>
      </c>
      <c r="H140" s="43">
        <v>6.94</v>
      </c>
      <c r="I140" s="43">
        <v>12.84</v>
      </c>
      <c r="J140" s="43">
        <v>163.30000000000001</v>
      </c>
      <c r="K140" s="44">
        <v>124</v>
      </c>
      <c r="L140" s="43">
        <v>20.7</v>
      </c>
    </row>
    <row r="141" spans="1:12" ht="15">
      <c r="A141" s="23"/>
      <c r="B141" s="15"/>
      <c r="C141" s="11"/>
      <c r="D141" s="7" t="s">
        <v>27</v>
      </c>
      <c r="E141" s="42" t="s">
        <v>72</v>
      </c>
      <c r="F141" s="43">
        <v>90</v>
      </c>
      <c r="G141" s="43">
        <v>11.85</v>
      </c>
      <c r="H141" s="43">
        <v>9.91</v>
      </c>
      <c r="I141" s="43">
        <v>24.96</v>
      </c>
      <c r="J141" s="43">
        <v>208.4</v>
      </c>
      <c r="K141" s="44">
        <v>488</v>
      </c>
      <c r="L141" s="43">
        <v>76.69</v>
      </c>
    </row>
    <row r="142" spans="1:12" ht="15">
      <c r="A142" s="23"/>
      <c r="B142" s="15"/>
      <c r="C142" s="11"/>
      <c r="D142" s="7" t="s">
        <v>28</v>
      </c>
      <c r="E142" s="42" t="s">
        <v>88</v>
      </c>
      <c r="F142" s="43">
        <v>150</v>
      </c>
      <c r="G142" s="43">
        <v>4.5</v>
      </c>
      <c r="H142" s="43">
        <v>7.05</v>
      </c>
      <c r="I142" s="43">
        <v>23.85</v>
      </c>
      <c r="J142" s="43">
        <v>180</v>
      </c>
      <c r="K142" s="44">
        <v>510</v>
      </c>
      <c r="L142" s="43">
        <v>18.440000000000001</v>
      </c>
    </row>
    <row r="143" spans="1:12" ht="15">
      <c r="A143" s="23"/>
      <c r="B143" s="15"/>
      <c r="C143" s="11"/>
      <c r="D143" s="7" t="s">
        <v>29</v>
      </c>
      <c r="E143" s="42" t="s">
        <v>42</v>
      </c>
      <c r="F143" s="43">
        <v>200</v>
      </c>
      <c r="G143" s="43">
        <v>0.2</v>
      </c>
      <c r="H143" s="43">
        <v>0</v>
      </c>
      <c r="I143" s="43">
        <v>15.1</v>
      </c>
      <c r="J143" s="43">
        <v>58</v>
      </c>
      <c r="K143" s="44">
        <v>685</v>
      </c>
      <c r="L143" s="43">
        <v>3.11</v>
      </c>
    </row>
    <row r="144" spans="1:12" ht="15">
      <c r="A144" s="23"/>
      <c r="B144" s="15"/>
      <c r="C144" s="11"/>
      <c r="D144" s="7" t="s">
        <v>30</v>
      </c>
      <c r="E144" s="42" t="s">
        <v>76</v>
      </c>
      <c r="F144" s="43">
        <v>30</v>
      </c>
      <c r="G144" s="43">
        <v>3</v>
      </c>
      <c r="H144" s="43">
        <v>0</v>
      </c>
      <c r="I144" s="43">
        <v>15</v>
      </c>
      <c r="J144" s="43">
        <v>70.5</v>
      </c>
      <c r="K144" s="44"/>
      <c r="L144" s="43">
        <v>3.91</v>
      </c>
    </row>
    <row r="145" spans="1:12" ht="15">
      <c r="A145" s="23"/>
      <c r="B145" s="15"/>
      <c r="C145" s="11"/>
      <c r="D145" s="7" t="s">
        <v>31</v>
      </c>
      <c r="E145" s="42" t="s">
        <v>41</v>
      </c>
      <c r="F145" s="43">
        <v>20</v>
      </c>
      <c r="G145" s="43">
        <v>1.56</v>
      </c>
      <c r="H145" s="43">
        <v>0.24</v>
      </c>
      <c r="I145" s="43">
        <v>9.3000000000000007</v>
      </c>
      <c r="J145" s="43">
        <v>42.4</v>
      </c>
      <c r="K145" s="44"/>
      <c r="L145" s="43">
        <v>2.15</v>
      </c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SUM(F139:F147)</f>
        <v>700</v>
      </c>
      <c r="G148" s="19">
        <f t="shared" ref="G148:J148" si="52">SUM(G139:G147)</f>
        <v>24.189999999999998</v>
      </c>
      <c r="H148" s="19">
        <f t="shared" si="52"/>
        <v>24.14</v>
      </c>
      <c r="I148" s="19">
        <f t="shared" si="52"/>
        <v>101.05</v>
      </c>
      <c r="J148" s="19">
        <f t="shared" si="52"/>
        <v>722.6</v>
      </c>
      <c r="K148" s="25"/>
      <c r="L148" s="19">
        <f t="shared" ref="L148" si="53">SUM(L139:L147)</f>
        <v>125</v>
      </c>
    </row>
    <row r="149" spans="1:12" ht="15">
      <c r="A149" s="29">
        <f>A132</f>
        <v>2</v>
      </c>
      <c r="B149" s="30">
        <f>B132</f>
        <v>3</v>
      </c>
      <c r="C149" s="50" t="s">
        <v>4</v>
      </c>
      <c r="D149" s="51"/>
      <c r="E149" s="31"/>
      <c r="F149" s="32">
        <f>F138+F148</f>
        <v>1190</v>
      </c>
      <c r="G149" s="32">
        <f t="shared" ref="G149" si="54">G138+G148</f>
        <v>42.179999999999993</v>
      </c>
      <c r="H149" s="32">
        <f t="shared" ref="H149" si="55">H138+H148</f>
        <v>36.260000000000005</v>
      </c>
      <c r="I149" s="32">
        <f t="shared" ref="I149" si="56">I138+I148</f>
        <v>183.13</v>
      </c>
      <c r="J149" s="32">
        <f t="shared" ref="J149:L149" si="57">J138+J148</f>
        <v>1238.3600000000001</v>
      </c>
      <c r="K149" s="32"/>
      <c r="L149" s="32">
        <f t="shared" si="57"/>
        <v>225</v>
      </c>
    </row>
    <row r="150" spans="1:12" ht="15">
      <c r="A150" s="20">
        <v>2</v>
      </c>
      <c r="B150" s="21">
        <v>4</v>
      </c>
      <c r="C150" s="22" t="s">
        <v>20</v>
      </c>
      <c r="D150" s="5" t="s">
        <v>21</v>
      </c>
      <c r="E150" s="39" t="s">
        <v>39</v>
      </c>
      <c r="F150" s="40">
        <v>260</v>
      </c>
      <c r="G150" s="40">
        <v>6.85</v>
      </c>
      <c r="H150" s="40">
        <v>10.8</v>
      </c>
      <c r="I150" s="40">
        <v>31.6</v>
      </c>
      <c r="J150" s="40">
        <v>248</v>
      </c>
      <c r="K150" s="41">
        <v>311</v>
      </c>
      <c r="L150" s="40">
        <v>42.83</v>
      </c>
    </row>
    <row r="151" spans="1:12" ht="15">
      <c r="A151" s="23"/>
      <c r="B151" s="15"/>
      <c r="C151" s="11"/>
      <c r="D151" s="6" t="s">
        <v>58</v>
      </c>
      <c r="E151" s="42" t="s">
        <v>81</v>
      </c>
      <c r="F151" s="43" t="s">
        <v>86</v>
      </c>
      <c r="G151" s="43">
        <v>1.5</v>
      </c>
      <c r="H151" s="43">
        <v>3</v>
      </c>
      <c r="I151" s="43">
        <v>2.0499999999999998</v>
      </c>
      <c r="J151" s="43">
        <v>42.5</v>
      </c>
      <c r="K151" s="44" t="s">
        <v>59</v>
      </c>
      <c r="L151" s="43">
        <v>48</v>
      </c>
    </row>
    <row r="152" spans="1:12" ht="15">
      <c r="A152" s="23"/>
      <c r="B152" s="15"/>
      <c r="C152" s="11"/>
      <c r="D152" s="7" t="s">
        <v>22</v>
      </c>
      <c r="E152" s="42" t="s">
        <v>42</v>
      </c>
      <c r="F152" s="43">
        <v>200</v>
      </c>
      <c r="G152" s="43">
        <v>4</v>
      </c>
      <c r="H152" s="43">
        <v>3</v>
      </c>
      <c r="I152" s="43">
        <v>11.1</v>
      </c>
      <c r="J152" s="43">
        <v>86</v>
      </c>
      <c r="K152" s="44">
        <v>692</v>
      </c>
      <c r="L152" s="43">
        <v>3.11</v>
      </c>
    </row>
    <row r="153" spans="1:12" ht="15">
      <c r="A153" s="23"/>
      <c r="B153" s="15"/>
      <c r="C153" s="11"/>
      <c r="D153" s="7" t="s">
        <v>23</v>
      </c>
      <c r="E153" s="42" t="s">
        <v>76</v>
      </c>
      <c r="F153" s="43">
        <v>30</v>
      </c>
      <c r="G153" s="43">
        <v>3</v>
      </c>
      <c r="H153" s="43">
        <v>0</v>
      </c>
      <c r="I153" s="43">
        <v>15</v>
      </c>
      <c r="J153" s="43">
        <v>70.5</v>
      </c>
      <c r="K153" s="44"/>
      <c r="L153" s="43">
        <v>3.91</v>
      </c>
    </row>
    <row r="154" spans="1:12" ht="15">
      <c r="A154" s="23"/>
      <c r="B154" s="15"/>
      <c r="C154" s="11"/>
      <c r="D154" s="7" t="s">
        <v>23</v>
      </c>
      <c r="E154" s="42" t="s">
        <v>41</v>
      </c>
      <c r="F154" s="43">
        <v>20</v>
      </c>
      <c r="G154" s="43">
        <v>1.56</v>
      </c>
      <c r="H154" s="43">
        <v>0.24</v>
      </c>
      <c r="I154" s="43">
        <v>9.3000000000000007</v>
      </c>
      <c r="J154" s="43">
        <v>42.4</v>
      </c>
      <c r="K154" s="44"/>
      <c r="L154" s="43">
        <v>2.15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32</v>
      </c>
      <c r="E157" s="9"/>
      <c r="F157" s="19">
        <f>SUM(F150:F156)</f>
        <v>510</v>
      </c>
      <c r="G157" s="19">
        <f t="shared" ref="G157:J157" si="58">SUM(G150:G156)</f>
        <v>16.91</v>
      </c>
      <c r="H157" s="19">
        <f t="shared" si="58"/>
        <v>17.04</v>
      </c>
      <c r="I157" s="19">
        <f t="shared" si="58"/>
        <v>69.05</v>
      </c>
      <c r="J157" s="19">
        <f t="shared" si="58"/>
        <v>489.4</v>
      </c>
      <c r="K157" s="25"/>
      <c r="L157" s="19">
        <f t="shared" ref="L157" si="59">SUM(L150:L156)</f>
        <v>100</v>
      </c>
    </row>
    <row r="158" spans="1:12" ht="15">
      <c r="A158" s="26">
        <f>A150</f>
        <v>2</v>
      </c>
      <c r="B158" s="13">
        <f>B150</f>
        <v>4</v>
      </c>
      <c r="C158" s="10" t="s">
        <v>25</v>
      </c>
      <c r="D158" s="7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26</v>
      </c>
      <c r="E159" s="42" t="s">
        <v>73</v>
      </c>
      <c r="F159" s="43">
        <v>260</v>
      </c>
      <c r="G159" s="43">
        <v>6.22</v>
      </c>
      <c r="H159" s="43">
        <v>7.59</v>
      </c>
      <c r="I159" s="43">
        <v>21.83</v>
      </c>
      <c r="J159" s="43">
        <v>135</v>
      </c>
      <c r="K159" s="44">
        <v>158</v>
      </c>
      <c r="L159" s="43">
        <v>21</v>
      </c>
    </row>
    <row r="160" spans="1:12" ht="15">
      <c r="A160" s="23"/>
      <c r="B160" s="15"/>
      <c r="C160" s="11"/>
      <c r="D160" s="7" t="s">
        <v>27</v>
      </c>
      <c r="E160" s="42" t="s">
        <v>95</v>
      </c>
      <c r="F160" s="43">
        <v>90</v>
      </c>
      <c r="G160" s="43">
        <v>10.15</v>
      </c>
      <c r="H160" s="43">
        <v>12.67</v>
      </c>
      <c r="I160" s="43">
        <v>13.95</v>
      </c>
      <c r="J160" s="43">
        <v>238.5</v>
      </c>
      <c r="K160" s="44">
        <v>456</v>
      </c>
      <c r="L160" s="43">
        <v>67.400000000000006</v>
      </c>
    </row>
    <row r="161" spans="1:12" ht="15">
      <c r="A161" s="23"/>
      <c r="B161" s="15"/>
      <c r="C161" s="11"/>
      <c r="D161" s="7" t="s">
        <v>28</v>
      </c>
      <c r="E161" s="42" t="s">
        <v>63</v>
      </c>
      <c r="F161" s="43">
        <v>180</v>
      </c>
      <c r="G161" s="43">
        <v>4.0999999999999996</v>
      </c>
      <c r="H161" s="43">
        <v>5.2</v>
      </c>
      <c r="I161" s="43">
        <v>33.799999999999997</v>
      </c>
      <c r="J161" s="43">
        <v>203</v>
      </c>
      <c r="K161" s="44">
        <v>512</v>
      </c>
      <c r="L161" s="43">
        <v>18.66</v>
      </c>
    </row>
    <row r="162" spans="1:12" ht="15">
      <c r="A162" s="23"/>
      <c r="B162" s="15"/>
      <c r="C162" s="11"/>
      <c r="D162" s="7" t="s">
        <v>29</v>
      </c>
      <c r="E162" s="42" t="s">
        <v>44</v>
      </c>
      <c r="F162" s="43">
        <v>200</v>
      </c>
      <c r="G162" s="43">
        <v>0.25</v>
      </c>
      <c r="H162" s="43">
        <v>0</v>
      </c>
      <c r="I162" s="43">
        <v>15.3</v>
      </c>
      <c r="J162" s="43">
        <v>62.3</v>
      </c>
      <c r="K162" s="44" t="s">
        <v>59</v>
      </c>
      <c r="L162" s="43">
        <v>11.88</v>
      </c>
    </row>
    <row r="163" spans="1:12" ht="15">
      <c r="A163" s="23"/>
      <c r="B163" s="15"/>
      <c r="C163" s="11"/>
      <c r="D163" s="7" t="s">
        <v>30</v>
      </c>
      <c r="E163" s="42" t="s">
        <v>75</v>
      </c>
      <c r="F163" s="43">
        <v>30</v>
      </c>
      <c r="G163" s="43">
        <v>3</v>
      </c>
      <c r="H163" s="43">
        <v>0</v>
      </c>
      <c r="I163" s="43">
        <v>15</v>
      </c>
      <c r="J163" s="43">
        <v>70.5</v>
      </c>
      <c r="K163" s="44"/>
      <c r="L163" s="43">
        <v>3.91</v>
      </c>
    </row>
    <row r="164" spans="1:12" ht="15">
      <c r="A164" s="23"/>
      <c r="B164" s="15"/>
      <c r="C164" s="11"/>
      <c r="D164" s="7" t="s">
        <v>31</v>
      </c>
      <c r="E164" s="42" t="s">
        <v>41</v>
      </c>
      <c r="F164" s="43">
        <v>20</v>
      </c>
      <c r="G164" s="43">
        <v>1.56</v>
      </c>
      <c r="H164" s="43">
        <v>0.24</v>
      </c>
      <c r="I164" s="43">
        <v>9.3000000000000007</v>
      </c>
      <c r="J164" s="43">
        <v>42.4</v>
      </c>
      <c r="K164" s="44"/>
      <c r="L164" s="43">
        <v>2.15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32</v>
      </c>
      <c r="E167" s="9"/>
      <c r="F167" s="19">
        <f>SUM(F158:F166)</f>
        <v>780</v>
      </c>
      <c r="G167" s="19">
        <f t="shared" ref="G167:J167" si="60">SUM(G158:G166)</f>
        <v>25.279999999999998</v>
      </c>
      <c r="H167" s="19">
        <f t="shared" si="60"/>
        <v>25.699999999999996</v>
      </c>
      <c r="I167" s="19">
        <f t="shared" si="60"/>
        <v>109.17999999999999</v>
      </c>
      <c r="J167" s="19">
        <f t="shared" si="60"/>
        <v>751.69999999999993</v>
      </c>
      <c r="K167" s="25"/>
      <c r="L167" s="19">
        <f t="shared" ref="L167" si="61">SUM(L158:L166)</f>
        <v>125</v>
      </c>
    </row>
    <row r="168" spans="1:12" ht="15">
      <c r="A168" s="29">
        <f>A150</f>
        <v>2</v>
      </c>
      <c r="B168" s="30">
        <f>B150</f>
        <v>4</v>
      </c>
      <c r="C168" s="50" t="s">
        <v>4</v>
      </c>
      <c r="D168" s="51"/>
      <c r="E168" s="31"/>
      <c r="F168" s="32">
        <f>F157+F167</f>
        <v>1290</v>
      </c>
      <c r="G168" s="32">
        <f t="shared" ref="G168" si="62">G157+G167</f>
        <v>42.19</v>
      </c>
      <c r="H168" s="32">
        <f t="shared" ref="H168" si="63">H157+H167</f>
        <v>42.739999999999995</v>
      </c>
      <c r="I168" s="32">
        <f t="shared" ref="I168" si="64">I157+I167</f>
        <v>178.23</v>
      </c>
      <c r="J168" s="32">
        <f t="shared" ref="J168:L168" si="65">J157+J167</f>
        <v>1241.0999999999999</v>
      </c>
      <c r="K168" s="32"/>
      <c r="L168" s="32">
        <f t="shared" si="65"/>
        <v>225</v>
      </c>
    </row>
    <row r="169" spans="1:12" ht="15">
      <c r="A169" s="20">
        <v>2</v>
      </c>
      <c r="B169" s="21">
        <v>5</v>
      </c>
      <c r="C169" s="22" t="s">
        <v>20</v>
      </c>
      <c r="D169" s="5" t="s">
        <v>21</v>
      </c>
      <c r="E169" s="39" t="s">
        <v>82</v>
      </c>
      <c r="F169" s="40">
        <v>100</v>
      </c>
      <c r="G169" s="40">
        <v>8.24</v>
      </c>
      <c r="H169" s="40">
        <v>5.82</v>
      </c>
      <c r="I169" s="40">
        <v>8.4600000000000009</v>
      </c>
      <c r="J169" s="40">
        <v>129.80000000000001</v>
      </c>
      <c r="K169" s="41">
        <v>488</v>
      </c>
      <c r="L169" s="40">
        <v>62.13</v>
      </c>
    </row>
    <row r="170" spans="1:12" ht="15">
      <c r="A170" s="23"/>
      <c r="B170" s="15"/>
      <c r="C170" s="11"/>
      <c r="D170" s="6" t="s">
        <v>28</v>
      </c>
      <c r="E170" s="42" t="s">
        <v>91</v>
      </c>
      <c r="F170" s="43">
        <v>180</v>
      </c>
      <c r="G170" s="43">
        <v>4.5</v>
      </c>
      <c r="H170" s="43">
        <v>7.05</v>
      </c>
      <c r="I170" s="43">
        <v>23.85</v>
      </c>
      <c r="J170" s="43">
        <v>180</v>
      </c>
      <c r="K170" s="44">
        <v>510</v>
      </c>
      <c r="L170" s="43">
        <v>11.1</v>
      </c>
    </row>
    <row r="171" spans="1:12" ht="15">
      <c r="A171" s="23"/>
      <c r="B171" s="15"/>
      <c r="C171" s="11"/>
      <c r="D171" s="7" t="s">
        <v>22</v>
      </c>
      <c r="E171" s="42" t="s">
        <v>42</v>
      </c>
      <c r="F171" s="43">
        <v>200</v>
      </c>
      <c r="G171" s="43">
        <v>0.2</v>
      </c>
      <c r="H171" s="43">
        <v>0</v>
      </c>
      <c r="I171" s="43">
        <v>15.1</v>
      </c>
      <c r="J171" s="43">
        <v>58</v>
      </c>
      <c r="K171" s="44">
        <v>685</v>
      </c>
      <c r="L171" s="43">
        <v>17.600000000000001</v>
      </c>
    </row>
    <row r="172" spans="1:12" ht="15">
      <c r="A172" s="23"/>
      <c r="B172" s="15"/>
      <c r="C172" s="11"/>
      <c r="D172" s="7" t="s">
        <v>23</v>
      </c>
      <c r="E172" s="42" t="s">
        <v>76</v>
      </c>
      <c r="F172" s="43">
        <v>30</v>
      </c>
      <c r="G172" s="43">
        <v>3</v>
      </c>
      <c r="H172" s="43">
        <v>0</v>
      </c>
      <c r="I172" s="43">
        <v>15</v>
      </c>
      <c r="J172" s="43">
        <v>70.5</v>
      </c>
      <c r="K172" s="44"/>
      <c r="L172" s="43">
        <v>3.11</v>
      </c>
    </row>
    <row r="173" spans="1:12" ht="15">
      <c r="A173" s="23"/>
      <c r="B173" s="15"/>
      <c r="C173" s="11"/>
      <c r="D173" s="7" t="s">
        <v>23</v>
      </c>
      <c r="E173" s="42" t="s">
        <v>41</v>
      </c>
      <c r="F173" s="43">
        <v>20</v>
      </c>
      <c r="G173" s="43">
        <v>1.56</v>
      </c>
      <c r="H173" s="43">
        <v>0.24</v>
      </c>
      <c r="I173" s="43">
        <v>9.3000000000000007</v>
      </c>
      <c r="J173" s="43">
        <v>42.4</v>
      </c>
      <c r="K173" s="44"/>
      <c r="L173" s="43">
        <v>3.91</v>
      </c>
    </row>
    <row r="174" spans="1:12" ht="15">
      <c r="A174" s="23"/>
      <c r="B174" s="15"/>
      <c r="C174" s="11"/>
      <c r="D174" s="6" t="s">
        <v>58</v>
      </c>
      <c r="E174" s="42" t="s">
        <v>40</v>
      </c>
      <c r="F174" s="43">
        <v>10</v>
      </c>
      <c r="G174" s="43">
        <v>0.1</v>
      </c>
      <c r="H174" s="43">
        <v>6.2</v>
      </c>
      <c r="I174" s="43">
        <v>0.1</v>
      </c>
      <c r="J174" s="43">
        <v>66</v>
      </c>
      <c r="K174" s="44">
        <v>96</v>
      </c>
      <c r="L174" s="43">
        <v>2.15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>
      <c r="A176" s="24"/>
      <c r="B176" s="17"/>
      <c r="C176" s="8"/>
      <c r="D176" s="18" t="s">
        <v>32</v>
      </c>
      <c r="E176" s="9"/>
      <c r="F176" s="19">
        <f>SUM(F169:F175)</f>
        <v>540</v>
      </c>
      <c r="G176" s="19">
        <f t="shared" ref="G176:J176" si="66">SUM(G169:G175)</f>
        <v>17.600000000000001</v>
      </c>
      <c r="H176" s="19">
        <f t="shared" si="66"/>
        <v>19.310000000000002</v>
      </c>
      <c r="I176" s="19">
        <f t="shared" si="66"/>
        <v>71.81</v>
      </c>
      <c r="J176" s="19">
        <f t="shared" si="66"/>
        <v>546.70000000000005</v>
      </c>
      <c r="K176" s="25"/>
      <c r="L176" s="19">
        <f t="shared" ref="L176" si="67">SUM(L169:L175)</f>
        <v>100.00000000000001</v>
      </c>
    </row>
    <row r="177" spans="1:12" ht="15">
      <c r="A177" s="26">
        <f>A169</f>
        <v>2</v>
      </c>
      <c r="B177" s="13">
        <f>B169</f>
        <v>5</v>
      </c>
      <c r="C177" s="10" t="s">
        <v>25</v>
      </c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26</v>
      </c>
      <c r="E178" s="42" t="s">
        <v>83</v>
      </c>
      <c r="F178" s="43">
        <v>260</v>
      </c>
      <c r="G178" s="43">
        <v>4.08</v>
      </c>
      <c r="H178" s="43">
        <v>4.24</v>
      </c>
      <c r="I178" s="43">
        <v>31.44</v>
      </c>
      <c r="J178" s="43">
        <v>122.8</v>
      </c>
      <c r="K178" s="44">
        <v>143</v>
      </c>
      <c r="L178" s="43">
        <v>21</v>
      </c>
    </row>
    <row r="179" spans="1:12" ht="15">
      <c r="A179" s="23"/>
      <c r="B179" s="15"/>
      <c r="C179" s="11"/>
      <c r="D179" s="7" t="s">
        <v>27</v>
      </c>
      <c r="E179" s="42" t="s">
        <v>74</v>
      </c>
      <c r="F179" s="43">
        <v>130</v>
      </c>
      <c r="G179" s="43">
        <v>11.35</v>
      </c>
      <c r="H179" s="43">
        <v>13.52</v>
      </c>
      <c r="I179" s="43">
        <v>32.799999999999997</v>
      </c>
      <c r="J179" s="43">
        <v>269</v>
      </c>
      <c r="K179" s="44">
        <v>469</v>
      </c>
      <c r="L179" s="43">
        <v>69.2</v>
      </c>
    </row>
    <row r="180" spans="1:12" ht="15">
      <c r="A180" s="23"/>
      <c r="B180" s="15"/>
      <c r="C180" s="11"/>
      <c r="D180" s="7" t="s">
        <v>28</v>
      </c>
      <c r="E180" s="42" t="s">
        <v>51</v>
      </c>
      <c r="F180" s="43">
        <v>180</v>
      </c>
      <c r="G180" s="43">
        <v>3.44</v>
      </c>
      <c r="H180" s="43">
        <v>6.79</v>
      </c>
      <c r="I180" s="43">
        <v>0.97</v>
      </c>
      <c r="J180" s="43">
        <v>152.30000000000001</v>
      </c>
      <c r="K180" s="44">
        <v>553</v>
      </c>
      <c r="L180" s="43">
        <v>25.63</v>
      </c>
    </row>
    <row r="181" spans="1:12" ht="15">
      <c r="A181" s="23"/>
      <c r="B181" s="15"/>
      <c r="C181" s="11"/>
      <c r="D181" s="7" t="s">
        <v>29</v>
      </c>
      <c r="E181" s="42" t="s">
        <v>42</v>
      </c>
      <c r="F181" s="43">
        <v>200</v>
      </c>
      <c r="G181" s="43">
        <v>0.2</v>
      </c>
      <c r="H181" s="43">
        <v>0</v>
      </c>
      <c r="I181" s="43">
        <v>15.1</v>
      </c>
      <c r="J181" s="43">
        <v>58</v>
      </c>
      <c r="K181" s="44">
        <v>685</v>
      </c>
      <c r="L181" s="43">
        <v>3.11</v>
      </c>
    </row>
    <row r="182" spans="1:12" ht="15">
      <c r="A182" s="23"/>
      <c r="B182" s="15"/>
      <c r="C182" s="11"/>
      <c r="D182" s="7" t="s">
        <v>30</v>
      </c>
      <c r="E182" s="42" t="s">
        <v>76</v>
      </c>
      <c r="F182" s="43">
        <v>30</v>
      </c>
      <c r="G182" s="43">
        <v>3</v>
      </c>
      <c r="H182" s="43">
        <v>0</v>
      </c>
      <c r="I182" s="43">
        <v>15</v>
      </c>
      <c r="J182" s="43">
        <v>70.5</v>
      </c>
      <c r="K182" s="44"/>
      <c r="L182" s="43">
        <v>3.91</v>
      </c>
    </row>
    <row r="183" spans="1:12" ht="15">
      <c r="A183" s="23"/>
      <c r="B183" s="15"/>
      <c r="C183" s="11"/>
      <c r="D183" s="7" t="s">
        <v>31</v>
      </c>
      <c r="E183" s="42" t="s">
        <v>41</v>
      </c>
      <c r="F183" s="43">
        <v>20</v>
      </c>
      <c r="G183" s="43">
        <v>1.56</v>
      </c>
      <c r="H183" s="43">
        <v>0.24</v>
      </c>
      <c r="I183" s="43">
        <v>9.3000000000000007</v>
      </c>
      <c r="J183" s="43">
        <v>42.4</v>
      </c>
      <c r="K183" s="44"/>
      <c r="L183" s="43">
        <v>2.15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32</v>
      </c>
      <c r="E186" s="9"/>
      <c r="F186" s="19">
        <f>SUM(F177:F185)</f>
        <v>820</v>
      </c>
      <c r="G186" s="19">
        <f t="shared" ref="G186:J186" si="68">SUM(G177:G185)</f>
        <v>23.63</v>
      </c>
      <c r="H186" s="19">
        <f t="shared" si="68"/>
        <v>24.789999999999996</v>
      </c>
      <c r="I186" s="19">
        <f t="shared" si="68"/>
        <v>104.60999999999999</v>
      </c>
      <c r="J186" s="19">
        <f t="shared" si="68"/>
        <v>715</v>
      </c>
      <c r="K186" s="25"/>
      <c r="L186" s="19">
        <f t="shared" ref="L186" si="69">SUM(L177:L185)</f>
        <v>125</v>
      </c>
    </row>
    <row r="187" spans="1:12" ht="15">
      <c r="A187" s="29">
        <f>A169</f>
        <v>2</v>
      </c>
      <c r="B187" s="30">
        <f>B169</f>
        <v>5</v>
      </c>
      <c r="C187" s="50" t="s">
        <v>4</v>
      </c>
      <c r="D187" s="51"/>
      <c r="E187" s="31"/>
      <c r="F187" s="32">
        <f>F176+F186</f>
        <v>1360</v>
      </c>
      <c r="G187" s="32">
        <f t="shared" ref="G187" si="70">G176+G186</f>
        <v>41.230000000000004</v>
      </c>
      <c r="H187" s="32">
        <f t="shared" ref="H187" si="71">H176+H186</f>
        <v>44.099999999999994</v>
      </c>
      <c r="I187" s="32">
        <f t="shared" ref="I187" si="72">I176+I186</f>
        <v>176.42</v>
      </c>
      <c r="J187" s="32">
        <f t="shared" ref="J187:L187" si="73">J176+J186</f>
        <v>1261.7</v>
      </c>
      <c r="K187" s="32"/>
      <c r="L187" s="32">
        <f t="shared" si="73"/>
        <v>225</v>
      </c>
    </row>
    <row r="188" spans="1:12">
      <c r="A188" s="27"/>
      <c r="B188" s="28"/>
      <c r="C188" s="52" t="s">
        <v>5</v>
      </c>
      <c r="D188" s="52"/>
      <c r="E188" s="52"/>
      <c r="F188" s="34">
        <f>(F23+F42+F60+F78+F96+F114+F131+F149+F168+F187)/(IF(F23=0,0,1)+IF(F42=0,0,1)+IF(F60=0,0,1)+IF(F78=0,0,1)+IF(F96=0,0,1)+IF(F114=0,0,1)+IF(F131=0,0,1)+IF(F149=0,0,1)+IF(F168=0,0,1)+IF(F187=0,0,1))</f>
        <v>1238.5</v>
      </c>
      <c r="G188" s="34">
        <f>(G23+G42+G60+G78+G96+G114+G131+G149+G168+G187)/(IF(G23=0,0,1)+IF(G42=0,0,1)+IF(G60=0,0,1)+IF(G78=0,0,1)+IF(G96=0,0,1)+IF(G114=0,0,1)+IF(G131=0,0,1)+IF(G149=0,0,1)+IF(G168=0,0,1)+IF(G187=0,0,1))</f>
        <v>43.67</v>
      </c>
      <c r="H188" s="34">
        <f>(H23+H42+H60+H78+H96+H114+H131+H149+H168+H187)/(IF(H23=0,0,1)+IF(H42=0,0,1)+IF(H60=0,0,1)+IF(H78=0,0,1)+IF(H96=0,0,1)+IF(H114=0,0,1)+IF(H131=0,0,1)+IF(H149=0,0,1)+IF(H168=0,0,1)+IF(H187=0,0,1))</f>
        <v>41.826999999999998</v>
      </c>
      <c r="I188" s="34">
        <f>(I23+I42+I60+I78+I96+I114+I131+I149+I168+I187)/(IF(I23=0,0,1)+IF(I42=0,0,1)+IF(I60=0,0,1)+IF(I78=0,0,1)+IF(I96=0,0,1)+IF(I114=0,0,1)+IF(I131=0,0,1)+IF(I149=0,0,1)+IF(I168=0,0,1)+IF(I187=0,0,1))</f>
        <v>178.875</v>
      </c>
      <c r="J188" s="34">
        <f>(J23+J42+J60+J78+J96+J114+J131+J149+J168+J187)/(IF(J23=0,0,1)+IF(J42=0,0,1)+IF(J60=0,0,1)+IF(J78=0,0,1)+IF(J96=0,0,1)+IF(J114=0,0,1)+IF(J131=0,0,1)+IF(J149=0,0,1)+IF(J168=0,0,1)+IF(J187=0,0,1))</f>
        <v>1234.5360000000003</v>
      </c>
      <c r="K188" s="34"/>
      <c r="L188" s="34">
        <f>(L23+L42+L60+L78+L96+L114+L131+L149+L168+L187)/(IF(L23=0,0,1)+IF(L42=0,0,1)+IF(L60=0,0,1)+IF(L78=0,0,1)+IF(L96=0,0,1)+IF(L114=0,0,1)+IF(L131=0,0,1)+IF(L149=0,0,1)+IF(L168=0,0,1)+IF(L187=0,0,1))</f>
        <v>225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3:D23"/>
    <mergeCell ref="C188:E188"/>
    <mergeCell ref="C187:D187"/>
    <mergeCell ref="C114:D114"/>
    <mergeCell ref="C131:D131"/>
    <mergeCell ref="C149:D149"/>
    <mergeCell ref="C168:D1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2025-03-14T03:05:48Z</dcterms:modified>
</cp:coreProperties>
</file>